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DESPESA DIRETA\87547\"/>
    </mc:Choice>
  </mc:AlternateContent>
  <xr:revisionPtr revIDLastSave="0" documentId="13_ncr:1_{9164B682-FC8F-4161-9B28-5B8390DBF52D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CAPA" sheetId="6" r:id="rId1"/>
    <sheet name="ORDEM BANCÁRIA" sheetId="7" r:id="rId2"/>
    <sheet name="FLUXO DE CAIXA" sheetId="8" r:id="rId3"/>
    <sheet name="COMPOSIÇÃO DAS DESPESAS" sheetId="9" r:id="rId4"/>
  </sheets>
  <externalReferences>
    <externalReference r:id="rId5"/>
    <externalReference r:id="rId6"/>
  </externalReferences>
  <definedNames>
    <definedName name="_2" localSheetId="0">#REF!</definedName>
    <definedName name="_2" localSheetId="3">#REF!</definedName>
    <definedName name="_2">#REF!</definedName>
    <definedName name="_xlnm._FilterDatabase" localSheetId="3" hidden="1">'COMPOSIÇÃO DAS DESPESAS'!$A$4:$J$160</definedName>
    <definedName name="A" localSheetId="0">#REF!</definedName>
    <definedName name="A" localSheetId="3">#REF!</definedName>
    <definedName name="A" localSheetId="2">#REF!</definedName>
    <definedName name="A">#REF!</definedName>
    <definedName name="AAAAAAAAAAA" localSheetId="0">#REF!</definedName>
    <definedName name="AAAAAAAAAAA" localSheetId="3">#REF!</definedName>
    <definedName name="AAAAAAAAAAA" localSheetId="2">#REF!</definedName>
    <definedName name="AAAAAAAAAAA">#REF!</definedName>
    <definedName name="ANEXO12" localSheetId="3">#REF!</definedName>
    <definedName name="ANEXO12">#REF!</definedName>
    <definedName name="_xlnm.Print_Area" localSheetId="3">'COMPOSIÇÃO DAS DESPESAS'!$A$1:$G$160</definedName>
    <definedName name="_xlnm.Print_Area" localSheetId="2">'FLUXO DE CAIXA'!$A$1:$B$17</definedName>
    <definedName name="_xlnm.Print_Area" localSheetId="1">'ORDEM BANCÁRIA'!$A$1:$K$34</definedName>
    <definedName name="B" localSheetId="0">#REF!</definedName>
    <definedName name="B" localSheetId="3">#REF!</definedName>
    <definedName name="B" localSheetId="2">#REF!</definedName>
    <definedName name="B">#REF!</definedName>
    <definedName name="bbbbbbbbbbbbbbb" localSheetId="0">#REF!</definedName>
    <definedName name="bbbbbbbbbbbbbbb" localSheetId="3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3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3">#REF!</definedName>
    <definedName name="CONSOLIDADO" localSheetId="2">#REF!</definedName>
    <definedName name="CONSOLIDADO">#REF!</definedName>
    <definedName name="CRIS" localSheetId="0">#REF!</definedName>
    <definedName name="CRIS" localSheetId="3">#REF!</definedName>
    <definedName name="CRIS" localSheetId="2">#REF!</definedName>
    <definedName name="CRIS">#REF!</definedName>
    <definedName name="DCNE" localSheetId="3">#REF!</definedName>
    <definedName name="DCNE">#REF!</definedName>
    <definedName name="dEMONS" localSheetId="3">#REF!</definedName>
    <definedName name="dEMONS">#REF!</definedName>
    <definedName name="Despesas" localSheetId="3">[1]RecProprios!$E$1:$E$65536</definedName>
    <definedName name="Despesas">[1]RecProprios!$E$1:$E$65536</definedName>
    <definedName name="E" localSheetId="0">#REF!</definedName>
    <definedName name="E" localSheetId="3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3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3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3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3">#REF!</definedName>
    <definedName name="F" localSheetId="2">#REF!</definedName>
    <definedName name="F">#REF!</definedName>
    <definedName name="FFFFFFF" localSheetId="0">#REF!</definedName>
    <definedName name="FFFFFFF" localSheetId="3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3">#REF!</definedName>
    <definedName name="FFFFFFFFFFFFFFFFFF" localSheetId="2">#REF!</definedName>
    <definedName name="FFFFFFFFFFFFFFFFFF">#REF!</definedName>
    <definedName name="Fonte" localSheetId="3">[1]Tabelas!$D$1:$D$3</definedName>
    <definedName name="Fonte">[1]Tabelas!$D$1:$D$3</definedName>
    <definedName name="fppfpfpfp" localSheetId="0">#REF!</definedName>
    <definedName name="fppfpfpfp" localSheetId="3">#REF!</definedName>
    <definedName name="fppfpfpfp" localSheetId="2">#REF!</definedName>
    <definedName name="fppfpfpfp">#REF!</definedName>
    <definedName name="ggg" localSheetId="0">#REF!</definedName>
    <definedName name="ggg" localSheetId="3">#REF!</definedName>
    <definedName name="ggg" localSheetId="2">#REF!</definedName>
    <definedName name="ggg">#REF!</definedName>
    <definedName name="GR" localSheetId="0">#REF!</definedName>
    <definedName name="GR" localSheetId="3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3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3">#REF!</definedName>
    <definedName name="já" localSheetId="2">#REF!</definedName>
    <definedName name="já">#REF!</definedName>
    <definedName name="jjjjjjjjjjjjjjjjjjjjj" localSheetId="0">#REF!</definedName>
    <definedName name="jjjjjjjjjjjjjjjjjjjjj" localSheetId="3">#REF!</definedName>
    <definedName name="jjjjjjjjjjjjjjjjjjjjj" localSheetId="2">#REF!</definedName>
    <definedName name="jjjjjjjjjjjjjjjjjjjjj">#REF!</definedName>
    <definedName name="k" localSheetId="0">#REF!</definedName>
    <definedName name="k" localSheetId="3">#REF!</definedName>
    <definedName name="k" localSheetId="2">#REF!</definedName>
    <definedName name="k">#REF!</definedName>
    <definedName name="LDLDLDLDLD" localSheetId="0">#REF!</definedName>
    <definedName name="LDLDLDLDLD" localSheetId="3">#REF!</definedName>
    <definedName name="LDLDLDLDLD" localSheetId="2">#REF!</definedName>
    <definedName name="LDLDLDLDLD">#REF!</definedName>
    <definedName name="LeiAutorizadora" localSheetId="3">[1]Tabelas!$F$1:$F$13</definedName>
    <definedName name="LeiAutorizadora">[1]Tabelas!$F$1:$F$13</definedName>
    <definedName name="LL" localSheetId="0">#REF!</definedName>
    <definedName name="LL" localSheetId="3">#REF!</definedName>
    <definedName name="LL" localSheetId="2">#REF!</definedName>
    <definedName name="LL">#REF!</definedName>
    <definedName name="mmmm" localSheetId="0">#REF!</definedName>
    <definedName name="mmmm" localSheetId="3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3">#REF!</definedName>
    <definedName name="N___Consolidado_ICESP_HIER" localSheetId="2">#REF!</definedName>
    <definedName name="N___Consolidado_ICESP_HIER">#REF!</definedName>
    <definedName name="NatDesp" localSheetId="3">[1]Tabelas!$A$1:$A$6</definedName>
    <definedName name="NatDesp">[1]Tabelas!$A$1:$A$6</definedName>
    <definedName name="o" localSheetId="0">#REF!</definedName>
    <definedName name="o" localSheetId="3">#REF!</definedName>
    <definedName name="o" localSheetId="2">#REF!</definedName>
    <definedName name="o">#REF!</definedName>
    <definedName name="tb" localSheetId="0">#REF!</definedName>
    <definedName name="tb" localSheetId="3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DESPESAS'!$1:$4</definedName>
    <definedName name="UGE" localSheetId="3">[1]Tabelas!$E$1:$E$3</definedName>
    <definedName name="UGE">[1]Tabelas!$E$1:$E$3</definedName>
    <definedName name="z" localSheetId="0">#REF!</definedName>
    <definedName name="z" localSheetId="3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3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3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3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3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3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8" l="1"/>
  <c r="B14" i="8" s="1"/>
  <c r="F77" i="9"/>
  <c r="F73" i="9"/>
  <c r="F160" i="9" s="1"/>
  <c r="B9" i="8"/>
  <c r="B16" i="8" l="1"/>
</calcChain>
</file>

<file path=xl/sharedStrings.xml><?xml version="1.0" encoding="utf-8"?>
<sst xmlns="http://schemas.openxmlformats.org/spreadsheetml/2006/main" count="643" uniqueCount="247">
  <si>
    <t>TOTAL</t>
  </si>
  <si>
    <t>Total</t>
  </si>
  <si>
    <t xml:space="preserve">MATERIAIS HOSPITALARES EM GERAL         </t>
  </si>
  <si>
    <t xml:space="preserve">NEURO TECNOLOGIA DA AMERICA LATINA IMP E EXPORTACAO LTDA    </t>
  </si>
  <si>
    <t xml:space="preserve">VIVA COMERCIO IMPORTACAO E EXPORTACAO LTDA                  </t>
  </si>
  <si>
    <t xml:space="preserve">UNIBIO DISTRIBUIDORA E SERVICOS LTDA                        </t>
  </si>
  <si>
    <t xml:space="preserve">ÓRTESES, PRÓTESES E MATERIAIS ESPECIAIS </t>
  </si>
  <si>
    <t>MEDI HOUSE IND COM DE PRODUTOS CIRURGICOS E HOSPITALARES LTD</t>
  </si>
  <si>
    <t xml:space="preserve">MEDICAMENTOS E REAGENTES                </t>
  </si>
  <si>
    <t xml:space="preserve">ADAPT PRODUTOS OFTALMOLOGICOS LTDA                          </t>
  </si>
  <si>
    <t xml:space="preserve">MOGAMI IMPORTACAO E EXPORTACAO LTDA                         </t>
  </si>
  <si>
    <t xml:space="preserve">CIRURGICA FERNANDES COM DE MAT CIRURG E HOSPIT SOC LTDA     </t>
  </si>
  <si>
    <t xml:space="preserve">SOL-MILLENNIUM BRASIL IMPORTACAO E EXPORTACAO LTDA          </t>
  </si>
  <si>
    <t xml:space="preserve">FRESENIUS KABI BRASIL LTDA                                  </t>
  </si>
  <si>
    <t xml:space="preserve">MEDI-GLOBE BRASIL LTDA                                      </t>
  </si>
  <si>
    <t xml:space="preserve">LABORATORIOS B BRAUN SA                                     </t>
  </si>
  <si>
    <t xml:space="preserve">LABORATORIOS B BRAUN S.A.                                   </t>
  </si>
  <si>
    <t xml:space="preserve">CBS MEDICO CIENTIFICA LTDA                                  </t>
  </si>
  <si>
    <t xml:space="preserve">14.306.622 CARLOS SERGIO VALENTE                            </t>
  </si>
  <si>
    <t xml:space="preserve">QB COMERCIO LTDA                                            </t>
  </si>
  <si>
    <t xml:space="preserve">POLITEX INDUSTRIA E COMERCIO LTDA                           </t>
  </si>
  <si>
    <t xml:space="preserve">ATRAMAT DO BRASIL LTDA                                      </t>
  </si>
  <si>
    <t xml:space="preserve">CELSO LOPES MARTINS PRODUTOS HOSPITALARES LTDA              </t>
  </si>
  <si>
    <t xml:space="preserve">BIOLINE FIOS CIRURGICOS LTDA                                </t>
  </si>
  <si>
    <t xml:space="preserve">BADEIA COMERCIO E IMPORTAÇÃO LTDA.                          </t>
  </si>
  <si>
    <t xml:space="preserve">LABOR MED APARELHAGEM DE PRECISAO LTDA                      </t>
  </si>
  <si>
    <t xml:space="preserve">LABTECH PRODUTOS PARA LABORATORIOS E HOSPITAIS LTDA EPP     </t>
  </si>
  <si>
    <t xml:space="preserve">CIRURGICA SAO JOSE LTDA                                     </t>
  </si>
  <si>
    <t xml:space="preserve">Etiplus Adesivos e Tecnologia LTDA                          </t>
  </si>
  <si>
    <t xml:space="preserve">EIC BRASIL EXPORTADORA DE PRODUTOS IND.                     </t>
  </si>
  <si>
    <t xml:space="preserve">HP BIOPROTESES LTDA                                         </t>
  </si>
  <si>
    <t xml:space="preserve">FRESENIUS HEMOCARE BRASIL LTDA                              </t>
  </si>
  <si>
    <t xml:space="preserve">LABSYNTH PRODUTOS PARA LABORATORIOS LTDA                    </t>
  </si>
  <si>
    <t xml:space="preserve">MULT MED EQUIPAMENTOS HOSPITALARES LTDA                     </t>
  </si>
  <si>
    <t xml:space="preserve">BECTON DICKINSON INDUSTRIAS CIRURGICAS LTDA                 </t>
  </si>
  <si>
    <t xml:space="preserve">EXPRESSMEDICAL - COM ATAC E VAR DE CORRELATOS MEDICOS LTDA  </t>
  </si>
  <si>
    <t xml:space="preserve">MAT P/ COPA, HIGIENE E LIMPEZA          </t>
  </si>
  <si>
    <t xml:space="preserve">RECOMMED DIST DE PROD DE SAUDE E HIGIENIZACAO LTDA          </t>
  </si>
  <si>
    <t xml:space="preserve">CRITICALMED PRODUTOS MEDICO HOSPITALAR LTDA                 </t>
  </si>
  <si>
    <t xml:space="preserve">COTACAO COM REPRESENTACAO IMPORTACAO E EXPORTACAO LTDA      </t>
  </si>
  <si>
    <t xml:space="preserve">MED-EL DO BRASIL ELETROMEDICOS LTDA                         </t>
  </si>
  <si>
    <t xml:space="preserve">TECNOLABO TECNOLOGIA PARA LABORTORIOS EIRELI                </t>
  </si>
  <si>
    <t xml:space="preserve">PHBR MEDICAL COM E LOC  DE PRODUTOS MEDI                    </t>
  </si>
  <si>
    <t>NEWCARE COMERCIO DE MATERIAIS CIRURGICOS E HOSPITALARES LTDA</t>
  </si>
  <si>
    <t xml:space="preserve">ATOMED PRODUTOS MEDICOS E DE AUXILIO HUMANO LTDA            </t>
  </si>
  <si>
    <t xml:space="preserve">POLYSUTURE INDUSTRIA E COMERCIO LTDA                        </t>
  </si>
  <si>
    <t xml:space="preserve">E TAMUSSINO &amp; CIA LTDA                                      </t>
  </si>
  <si>
    <t xml:space="preserve">KCI BRASIL IMPORT E DISTRIBUIDORA DE PROD PARA SAUDE LTDA   </t>
  </si>
  <si>
    <t xml:space="preserve">PROMEDON DO BRASIL PRODUTOS MEDICO HOSPITALARES LTDA        </t>
  </si>
  <si>
    <t xml:space="preserve">INNOVARE PRODUTOS MEDICOS E HOSPITALARES LTDA               </t>
  </si>
  <si>
    <t xml:space="preserve">ZAMMI INSTRUMENTAL LTDA                                     </t>
  </si>
  <si>
    <t xml:space="preserve">ISOMEDICAL COMERCIAL LTDA.                                  </t>
  </si>
  <si>
    <t xml:space="preserve">MASTER DIAGNOSTICA PROD LABORATORIAIS E HOSPITALARES LTDA   </t>
  </si>
  <si>
    <t>DE PAULI COMERCIO REPRESENTACAO IMPORTACAO E EXPORTACAO LTDA</t>
  </si>
  <si>
    <t xml:space="preserve">GOLDEN MATERIAIS, PRODUTOS E SERVICOS LT                    </t>
  </si>
  <si>
    <t xml:space="preserve">IMPACTO PRODUTOS MEDICOS E HOSPITALARES LTDA ME             </t>
  </si>
  <si>
    <t xml:space="preserve">LIFEMED IND DE EQUIPAMENTOS E ART MEDICOS HOSP S A          </t>
  </si>
  <si>
    <t xml:space="preserve">SOMA /SP PRODUTOS HOSPITALARES LTDA.                        </t>
  </si>
  <si>
    <t xml:space="preserve">CRISMED COMERCIAL HOSPITALAR LTDA                           </t>
  </si>
  <si>
    <t xml:space="preserve">POLAR FIX IND E COM DE PRODUTOS HOSPITALARES LTDA           </t>
  </si>
  <si>
    <t xml:space="preserve">NACIONAL COMERCIAL HOSPITALAR S A                           </t>
  </si>
  <si>
    <t xml:space="preserve">ALLENT COMERCIO IMPOR. DISTR. MAT. MED.                     </t>
  </si>
  <si>
    <t xml:space="preserve">JOHNSON &amp; JOHNSON DO BRASIL IND COM DE PROD PARA SAUDE LTDA </t>
  </si>
  <si>
    <t xml:space="preserve">LABNEWS INDUSTRIAL LTDA                                     </t>
  </si>
  <si>
    <t xml:space="preserve">NIPRO MEDICAL CORPORATION PROD MED LTDA                     </t>
  </si>
  <si>
    <t xml:space="preserve">ECOMED COMERCIO DE PRODUTOS MEDICOS LTDA                    </t>
  </si>
  <si>
    <t xml:space="preserve">CIRUROMA COMERCIAL LTDA.                                    </t>
  </si>
  <si>
    <t xml:space="preserve">MEDICAMENTAL HOSPITALAR LTDA                                </t>
  </si>
  <si>
    <t xml:space="preserve">VISION LINE - IMP &amp; COM DE MATERIAIS E EQUIP MEDICOS LTDA   </t>
  </si>
  <si>
    <t xml:space="preserve">TOTAL MEDICAL BRASIL IND E COM DE PRODUTOS MEDICO HOSP LTDA </t>
  </si>
  <si>
    <t xml:space="preserve">ALFAPLAST COMERCIO DE PRODUTOS PARA LABORATORIOS LTDA       </t>
  </si>
  <si>
    <t xml:space="preserve">  </t>
  </si>
  <si>
    <t>EMENDA N° 36110002</t>
  </si>
  <si>
    <t>SECRETARIA DE ESTADO DA SAÚDE DE SÃO PAULO</t>
  </si>
  <si>
    <t>RESOLUÇÃO SS Nº 70, DE 2 DE ABRIL DE 2024</t>
  </si>
  <si>
    <t xml:space="preserve"> INCREMENTO MAC - DEPUTADA LUIZA ERUNDINA - GERIATRIA</t>
  </si>
  <si>
    <t>Fluxo de Caixa Realizado</t>
  </si>
  <si>
    <t>Saldo inicial</t>
  </si>
  <si>
    <t>RECEITAS FINANCEIRAS</t>
  </si>
  <si>
    <t>Pagamentos de despesas</t>
  </si>
  <si>
    <t>MATERIAL DE CONSUMO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</si>
  <si>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</si>
  <si>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</si>
  <si>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</si>
  <si>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</si>
  <si>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</si>
  <si>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</si>
  <si>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</si>
  <si>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</si>
  <si>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</si>
  <si>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FEVEREIRO/2025</t>
  </si>
  <si>
    <t>NF ° N 306</t>
  </si>
  <si>
    <t>NF ° N 2856</t>
  </si>
  <si>
    <t>NF ° N 13965</t>
  </si>
  <si>
    <t>NF ° N 16436</t>
  </si>
  <si>
    <t>NF ° N 16437</t>
  </si>
  <si>
    <t>NF ° N 16438</t>
  </si>
  <si>
    <t>NF ° N 16439</t>
  </si>
  <si>
    <t>NF ° N 16440</t>
  </si>
  <si>
    <t>NF ° N 41814</t>
  </si>
  <si>
    <t>NF ° N 41815</t>
  </si>
  <si>
    <t>NF ° N 111824</t>
  </si>
  <si>
    <t>NF ° N 111825</t>
  </si>
  <si>
    <t>NF ° N 1809343</t>
  </si>
  <si>
    <t>NF ° N 16130</t>
  </si>
  <si>
    <t>NF ° N 45925</t>
  </si>
  <si>
    <t>NF ° N 23156</t>
  </si>
  <si>
    <t>NF ° N 69352</t>
  </si>
  <si>
    <t>NF ° N 255346</t>
  </si>
  <si>
    <t>NF ° N 286048</t>
  </si>
  <si>
    <t>NF ° N 612</t>
  </si>
  <si>
    <t>NF ° N 614</t>
  </si>
  <si>
    <t>NF ° N 8355</t>
  </si>
  <si>
    <t>NF ° N 45926</t>
  </si>
  <si>
    <t>NF ° N 73165</t>
  </si>
  <si>
    <t>NF ° N 202754</t>
  </si>
  <si>
    <t>NF ° N 943297</t>
  </si>
  <si>
    <t>NF ° N 16469</t>
  </si>
  <si>
    <t>NF ° N 68363</t>
  </si>
  <si>
    <t>NF ° N 818305</t>
  </si>
  <si>
    <t>NF ° N 1811693</t>
  </si>
  <si>
    <t>NF ° N 1811695</t>
  </si>
  <si>
    <t>NF ° N 1811697</t>
  </si>
  <si>
    <t>NF ° N 1811699</t>
  </si>
  <si>
    <t>NF ° N 1811703</t>
  </si>
  <si>
    <t>NF ° N 1811704</t>
  </si>
  <si>
    <t>NF ° N 11222</t>
  </si>
  <si>
    <t>NF ° N 286420</t>
  </si>
  <si>
    <t>NF ° N 1812131</t>
  </si>
  <si>
    <t>NF ° N 1812132</t>
  </si>
  <si>
    <t>NF ° N 32358</t>
  </si>
  <si>
    <t>NF ° N 41916</t>
  </si>
  <si>
    <t>NF ° N 78005</t>
  </si>
  <si>
    <t>NF ° N 1812513</t>
  </si>
  <si>
    <t>NF ° N 14054</t>
  </si>
  <si>
    <t>NF ° N 16681</t>
  </si>
  <si>
    <t>NF ° N 27970</t>
  </si>
  <si>
    <t>NF ° N 38312</t>
  </si>
  <si>
    <t>NF ° N 41929</t>
  </si>
  <si>
    <t>NF ° N 41930</t>
  </si>
  <si>
    <t>NF ° N 57119</t>
  </si>
  <si>
    <t>NF ° N 1538692</t>
  </si>
  <si>
    <t>NF ° N 1813082</t>
  </si>
  <si>
    <t>NF ° N 1813095</t>
  </si>
  <si>
    <t>NF ° N 5248</t>
  </si>
  <si>
    <t>NF ° N 17773</t>
  </si>
  <si>
    <t>NF ° N 21717</t>
  </si>
  <si>
    <t>NF ° N 29356</t>
  </si>
  <si>
    <t>NF ° N 90355</t>
  </si>
  <si>
    <t>NF ° N 90357</t>
  </si>
  <si>
    <t>NF ° N 121612</t>
  </si>
  <si>
    <t>NF ° N 159549</t>
  </si>
  <si>
    <t>NF ° N 202952</t>
  </si>
  <si>
    <t>NF ° N 203578</t>
  </si>
  <si>
    <t>NF ° N 286236</t>
  </si>
  <si>
    <t>NF ° N 295001</t>
  </si>
  <si>
    <t>NF ° N 428080</t>
  </si>
  <si>
    <t>NF ° N 457669</t>
  </si>
  <si>
    <t>NF ° N 954186</t>
  </si>
  <si>
    <t>NF ° N 1813591</t>
  </si>
  <si>
    <t>NF ° N 1143</t>
  </si>
  <si>
    <t>NF ° N 159794</t>
  </si>
  <si>
    <t>NF ° N 180170</t>
  </si>
  <si>
    <t>NF ° N 50594</t>
  </si>
  <si>
    <t>NF ° N 65019</t>
  </si>
  <si>
    <t>NF ° N 65021</t>
  </si>
  <si>
    <t>NF ° N 73450</t>
  </si>
  <si>
    <t>NF ° N 73452</t>
  </si>
  <si>
    <t>NF ° N 91938</t>
  </si>
  <si>
    <t>NF ° N 98411</t>
  </si>
  <si>
    <t>NF ° N 121746</t>
  </si>
  <si>
    <t>NF ° N 286549</t>
  </si>
  <si>
    <t>NF ° N 1539399</t>
  </si>
  <si>
    <t>NF ° N 7025</t>
  </si>
  <si>
    <t>NF ° N 81851</t>
  </si>
  <si>
    <t>NF ° N 98320</t>
  </si>
  <si>
    <t>NF ° N 98321</t>
  </si>
  <si>
    <t>NF ° N 137486</t>
  </si>
  <si>
    <t>NF ° N 137487</t>
  </si>
  <si>
    <t>NF ° N 137488</t>
  </si>
  <si>
    <t>NF ° N 137490</t>
  </si>
  <si>
    <t>NF ° N 203016</t>
  </si>
  <si>
    <t>NF ° N 207502</t>
  </si>
  <si>
    <t>NF ° N 255238</t>
  </si>
  <si>
    <t>NF ° N 255239</t>
  </si>
  <si>
    <t>NF ° N 302335</t>
  </si>
  <si>
    <t>NF ° N 327755</t>
  </si>
  <si>
    <t>NF ° N 504886</t>
  </si>
  <si>
    <t>NF ° N 504907</t>
  </si>
  <si>
    <t>NF ° N 818545</t>
  </si>
  <si>
    <t>NF ° N 1539005</t>
  </si>
  <si>
    <t>NF ° N 1811181</t>
  </si>
  <si>
    <t>NF ° N 1811694</t>
  </si>
  <si>
    <t>NF ° N 1811696</t>
  </si>
  <si>
    <t>NF ° N 1811698</t>
  </si>
  <si>
    <t>NF ° N 1811700</t>
  </si>
  <si>
    <t>NF ° N 1811701</t>
  </si>
  <si>
    <t>NF ° N 1812133</t>
  </si>
  <si>
    <t>NF ° N 1812522</t>
  </si>
  <si>
    <t>NF ° N 1812661</t>
  </si>
  <si>
    <t>NF ° N 1813078</t>
  </si>
  <si>
    <t>NF ° N 98437</t>
  </si>
  <si>
    <t>NF ° N 159973</t>
  </si>
  <si>
    <t>NF ° N 159974</t>
  </si>
  <si>
    <t>NF ° N 159975</t>
  </si>
  <si>
    <t>NF ° N 160016</t>
  </si>
  <si>
    <t>NF ° N 180212</t>
  </si>
  <si>
    <t>NF ° N 204313</t>
  </si>
  <si>
    <t>NF ° N 204479</t>
  </si>
  <si>
    <t>NF ° N 204495</t>
  </si>
  <si>
    <t>NF ° N 204501</t>
  </si>
  <si>
    <t>NF ° N 505522</t>
  </si>
  <si>
    <t>NF ° N 506111</t>
  </si>
  <si>
    <t>NF ° N 1768319</t>
  </si>
  <si>
    <t>NF ° N 1768320</t>
  </si>
  <si>
    <t>NF ° N 1769369</t>
  </si>
  <si>
    <t>NF ° N 1769747</t>
  </si>
  <si>
    <t>NF ° N 45374</t>
  </si>
  <si>
    <t>NF ° N 113114</t>
  </si>
  <si>
    <t>NF ° N 163649</t>
  </si>
  <si>
    <t>NF ° N 624719</t>
  </si>
  <si>
    <t>NF ° N 1769312</t>
  </si>
  <si>
    <t>NF ° N 1769773</t>
  </si>
  <si>
    <t>NF ° N 1770302</t>
  </si>
  <si>
    <t>NF ° N 1770900</t>
  </si>
  <si>
    <t>NF ° N 304800</t>
  </si>
  <si>
    <t>NF ° N 304824</t>
  </si>
  <si>
    <t>NF ° N 15327</t>
  </si>
  <si>
    <t>NF ° N 15328</t>
  </si>
  <si>
    <t>NF ° N 73695</t>
  </si>
  <si>
    <t>NF ° N 103425</t>
  </si>
  <si>
    <t>NF ° N 103428</t>
  </si>
  <si>
    <t>NF ° N 103436</t>
  </si>
  <si>
    <t>NF ° N 1541960</t>
  </si>
  <si>
    <t>NF ° N 150151</t>
  </si>
  <si>
    <t>NF ° N 150155</t>
  </si>
  <si>
    <t>NF ° N 150156</t>
  </si>
  <si>
    <t>NF ° N 287249</t>
  </si>
  <si>
    <t>NF ° N 11469</t>
  </si>
  <si>
    <t>NF ° N 15338</t>
  </si>
  <si>
    <t>NF ° N 17385</t>
  </si>
  <si>
    <t>NF ° N 115962</t>
  </si>
  <si>
    <t>NF ° N 821270</t>
  </si>
  <si>
    <t>NF ° N 956722</t>
  </si>
  <si>
    <t>NF ° N 1833368</t>
  </si>
  <si>
    <t>NT</t>
  </si>
  <si>
    <t xml:space="preserve">                      CRÉDITO INDEVIDO ACERTADO EM 14/03/2025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</si>
</sst>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76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1" fillId="0" borderId="0" xfId="68"/>
    <xf numFmtId="0" fontId="24" fillId="0" borderId="0" xfId="71" applyFont="1" applyAlignment="1">
      <alignment vertical="center"/>
    </xf>
    <xf numFmtId="0" fontId="26" fillId="0" borderId="0" xfId="71" applyFont="1" applyAlignment="1">
      <alignment vertical="center"/>
    </xf>
    <xf numFmtId="43" fontId="24" fillId="0" borderId="0" xfId="72" applyFont="1" applyAlignment="1">
      <alignment vertical="center"/>
    </xf>
    <xf numFmtId="0" fontId="28" fillId="0" borderId="0" xfId="68" applyFont="1" applyAlignment="1">
      <alignment vertical="center"/>
    </xf>
    <xf numFmtId="0" fontId="1" fillId="0" borderId="0" xfId="73"/>
    <xf numFmtId="0" fontId="30" fillId="0" borderId="0" xfId="68" applyFont="1" applyAlignment="1">
      <alignment vertical="center"/>
    </xf>
    <xf numFmtId="0" fontId="31" fillId="0" borderId="11" xfId="68" applyFont="1" applyBorder="1" applyAlignment="1">
      <alignment vertical="center" wrapText="1"/>
    </xf>
    <xf numFmtId="4" fontId="31" fillId="0" borderId="12" xfId="68" applyNumberFormat="1" applyFont="1" applyBorder="1" applyAlignment="1">
      <alignment vertical="center"/>
    </xf>
    <xf numFmtId="0" fontId="32" fillId="0" borderId="13" xfId="68" applyFont="1" applyBorder="1" applyAlignment="1">
      <alignment horizontal="left" vertical="center" wrapText="1"/>
    </xf>
    <xf numFmtId="4" fontId="32" fillId="0" borderId="14" xfId="68" applyNumberFormat="1" applyFont="1" applyBorder="1" applyAlignment="1">
      <alignment vertical="center"/>
    </xf>
    <xf numFmtId="0" fontId="31" fillId="0" borderId="0" xfId="68" applyFont="1" applyAlignment="1">
      <alignment horizontal="left" vertical="center" wrapText="1"/>
    </xf>
    <xf numFmtId="4" fontId="31" fillId="0" borderId="0" xfId="68" applyNumberFormat="1" applyFont="1" applyAlignment="1">
      <alignment vertical="center"/>
    </xf>
    <xf numFmtId="0" fontId="31" fillId="34" borderId="13" xfId="68" applyFont="1" applyFill="1" applyBorder="1" applyAlignment="1">
      <alignment horizontal="left" vertical="center" wrapText="1"/>
    </xf>
    <xf numFmtId="4" fontId="31" fillId="34" borderId="14" xfId="68" applyNumberFormat="1" applyFont="1" applyFill="1" applyBorder="1" applyAlignment="1">
      <alignment vertical="center"/>
    </xf>
    <xf numFmtId="0" fontId="33" fillId="0" borderId="0" xfId="68" applyFont="1" applyAlignment="1">
      <alignment vertical="center" wrapText="1"/>
    </xf>
    <xf numFmtId="4" fontId="33" fillId="0" borderId="0" xfId="68" applyNumberFormat="1" applyFont="1" applyAlignment="1">
      <alignment vertical="center"/>
    </xf>
    <xf numFmtId="4" fontId="32" fillId="0" borderId="14" xfId="68" applyNumberFormat="1" applyFont="1" applyBorder="1" applyAlignment="1">
      <alignment horizontal="right" vertical="center"/>
    </xf>
    <xf numFmtId="4" fontId="1" fillId="0" borderId="0" xfId="73" applyNumberFormat="1"/>
    <xf numFmtId="0" fontId="31" fillId="34" borderId="13" xfId="68" applyFont="1" applyFill="1" applyBorder="1" applyAlignment="1">
      <alignment horizontal="left" vertical="center"/>
    </xf>
    <xf numFmtId="4" fontId="34" fillId="34" borderId="14" xfId="68" applyNumberFormat="1" applyFont="1" applyFill="1" applyBorder="1" applyAlignment="1">
      <alignment vertical="center"/>
    </xf>
    <xf numFmtId="0" fontId="30" fillId="0" borderId="0" xfId="68" applyFont="1"/>
    <xf numFmtId="4" fontId="30" fillId="0" borderId="0" xfId="68" applyNumberFormat="1" applyFont="1"/>
    <xf numFmtId="0" fontId="35" fillId="35" borderId="15" xfId="68" applyFont="1" applyFill="1" applyBorder="1" applyAlignment="1">
      <alignment vertical="center"/>
    </xf>
    <xf numFmtId="166" fontId="35" fillId="35" borderId="16" xfId="68" applyNumberFormat="1" applyFont="1" applyFill="1" applyBorder="1" applyAlignment="1">
      <alignment vertical="center"/>
    </xf>
    <xf numFmtId="0" fontId="36" fillId="0" borderId="0" xfId="68" applyFont="1"/>
    <xf numFmtId="0" fontId="37" fillId="0" borderId="0" xfId="74" applyFont="1" applyAlignment="1">
      <alignment vertical="center"/>
    </xf>
    <xf numFmtId="0" fontId="1" fillId="0" borderId="0" xfId="74" applyAlignment="1">
      <alignment vertical="center"/>
    </xf>
    <xf numFmtId="0" fontId="39" fillId="0" borderId="0" xfId="74" applyFont="1" applyAlignment="1">
      <alignment vertical="center"/>
    </xf>
    <xf numFmtId="0" fontId="40" fillId="0" borderId="0" xfId="74" applyFont="1" applyAlignment="1">
      <alignment vertical="center" wrapText="1"/>
    </xf>
    <xf numFmtId="0" fontId="40" fillId="0" borderId="0" xfId="74" applyFont="1" applyAlignment="1">
      <alignment horizontal="center" vertical="center" wrapText="1"/>
    </xf>
    <xf numFmtId="165" fontId="20" fillId="0" borderId="0" xfId="74" applyNumberFormat="1" applyFont="1" applyAlignment="1">
      <alignment vertical="center"/>
    </xf>
    <xf numFmtId="0" fontId="41" fillId="0" borderId="0" xfId="74" applyFont="1" applyAlignment="1">
      <alignment vertical="center"/>
    </xf>
    <xf numFmtId="0" fontId="42" fillId="36" borderId="17" xfId="74" applyFont="1" applyFill="1" applyBorder="1" applyAlignment="1">
      <alignment horizontal="center" vertical="center"/>
    </xf>
    <xf numFmtId="0" fontId="42" fillId="36" borderId="17" xfId="74" applyFont="1" applyFill="1" applyBorder="1" applyAlignment="1">
      <alignment horizontal="left" vertical="center" indent="1"/>
    </xf>
    <xf numFmtId="0" fontId="42" fillId="36" borderId="17" xfId="74" applyFont="1" applyFill="1" applyBorder="1" applyAlignment="1">
      <alignment horizontal="left" vertical="center" indent="2"/>
    </xf>
    <xf numFmtId="14" fontId="43" fillId="36" borderId="17" xfId="74" applyNumberFormat="1" applyFont="1" applyFill="1" applyBorder="1" applyAlignment="1">
      <alignment horizontal="center" vertical="center"/>
    </xf>
    <xf numFmtId="14" fontId="43" fillId="36" borderId="17" xfId="74" applyNumberFormat="1" applyFont="1" applyFill="1" applyBorder="1" applyAlignment="1">
      <alignment horizontal="center" vertical="center" wrapText="1"/>
    </xf>
    <xf numFmtId="0" fontId="44" fillId="0" borderId="0" xfId="74" applyFont="1"/>
    <xf numFmtId="0" fontId="45" fillId="0" borderId="10" xfId="75" quotePrefix="1" applyNumberFormat="1" applyFont="1" applyFill="1" applyBorder="1" applyAlignment="1">
      <alignment horizontal="center" vertical="center"/>
    </xf>
    <xf numFmtId="0" fontId="20" fillId="0" borderId="10" xfId="68" applyFont="1" applyBorder="1" applyAlignment="1">
      <alignment horizontal="center"/>
    </xf>
    <xf numFmtId="165" fontId="20" fillId="0" borderId="10" xfId="68" applyNumberFormat="1" applyFont="1" applyBorder="1" applyAlignment="1">
      <alignment horizontal="center"/>
    </xf>
    <xf numFmtId="14" fontId="20" fillId="0" borderId="10" xfId="68" applyNumberFormat="1" applyFont="1" applyBorder="1" applyAlignment="1">
      <alignment horizontal="center"/>
    </xf>
    <xf numFmtId="0" fontId="1" fillId="0" borderId="0" xfId="74"/>
    <xf numFmtId="165" fontId="46" fillId="36" borderId="21" xfId="74" applyNumberFormat="1" applyFont="1" applyFill="1" applyBorder="1" applyAlignment="1">
      <alignment vertical="center"/>
    </xf>
    <xf numFmtId="0" fontId="47" fillId="0" borderId="0" xfId="74" applyFont="1" applyAlignment="1">
      <alignment horizontal="center" vertical="center"/>
    </xf>
    <xf numFmtId="0" fontId="47" fillId="0" borderId="0" xfId="74" applyFont="1" applyAlignment="1">
      <alignment vertical="center"/>
    </xf>
    <xf numFmtId="14" fontId="47" fillId="0" borderId="0" xfId="74" applyNumberFormat="1" applyFont="1" applyAlignment="1">
      <alignment horizontal="center" vertical="center"/>
    </xf>
    <xf numFmtId="0" fontId="1" fillId="0" borderId="0" xfId="74" applyAlignment="1">
      <alignment horizontal="center"/>
    </xf>
    <xf numFmtId="0" fontId="1" fillId="0" borderId="0" xfId="74" applyAlignment="1">
      <alignment horizontal="left" indent="1"/>
    </xf>
    <xf numFmtId="4" fontId="1" fillId="0" borderId="0" xfId="74" applyNumberFormat="1" applyAlignment="1">
      <alignment horizontal="right"/>
    </xf>
    <xf numFmtId="14" fontId="1" fillId="0" borderId="0" xfId="74" applyNumberFormat="1" applyAlignment="1">
      <alignment horizontal="left" indent="1"/>
    </xf>
    <xf numFmtId="165" fontId="20" fillId="0" borderId="10" xfId="68" applyNumberFormat="1" applyFont="1" applyBorder="1" applyAlignment="1">
      <alignment horizontal="left"/>
    </xf>
    <xf numFmtId="0" fontId="24" fillId="33" borderId="0" xfId="71" applyFont="1" applyFill="1" applyAlignment="1">
      <alignment horizontal="center" vertical="center"/>
    </xf>
    <xf numFmtId="0" fontId="23" fillId="0" borderId="0" xfId="71" applyFont="1" applyAlignment="1">
      <alignment horizontal="center" vertical="center"/>
    </xf>
    <xf numFmtId="0" fontId="25" fillId="0" borderId="0" xfId="71" applyFont="1" applyAlignment="1">
      <alignment horizontal="center" vertical="center" wrapText="1"/>
    </xf>
    <xf numFmtId="17" fontId="25" fillId="0" borderId="0" xfId="71" quotePrefix="1" applyNumberFormat="1" applyFont="1" applyAlignment="1">
      <alignment horizontal="center" vertical="center"/>
    </xf>
    <xf numFmtId="0" fontId="25" fillId="0" borderId="0" xfId="71" applyFont="1" applyAlignment="1">
      <alignment horizontal="center" vertical="center"/>
    </xf>
    <xf numFmtId="49" fontId="27" fillId="0" borderId="0" xfId="71" applyNumberFormat="1" applyFont="1" applyAlignment="1">
      <alignment horizontal="center" vertical="center"/>
    </xf>
    <xf numFmtId="0" fontId="29" fillId="0" borderId="0" xfId="68" applyFont="1" applyAlignment="1">
      <alignment horizontal="center" vertical="center"/>
    </xf>
    <xf numFmtId="0" fontId="37" fillId="0" borderId="0" xfId="74" applyFont="1" applyAlignment="1">
      <alignment horizontal="center" vertical="center"/>
    </xf>
    <xf numFmtId="0" fontId="38" fillId="0" borderId="0" xfId="74" applyFont="1" applyAlignment="1">
      <alignment horizontal="center" vertical="center"/>
    </xf>
    <xf numFmtId="0" fontId="46" fillId="36" borderId="18" xfId="74" applyFont="1" applyFill="1" applyBorder="1" applyAlignment="1">
      <alignment horizontal="left" vertical="center" indent="1"/>
    </xf>
    <xf numFmtId="0" fontId="46" fillId="36" borderId="19" xfId="74" applyFont="1" applyFill="1" applyBorder="1" applyAlignment="1">
      <alignment horizontal="left" vertical="center" indent="1"/>
    </xf>
    <xf numFmtId="0" fontId="46" fillId="36" borderId="20" xfId="74" applyFont="1" applyFill="1" applyBorder="1" applyAlignment="1">
      <alignment horizontal="left" vertical="center" indent="1"/>
    </xf>
  </cellXfs>
  <cellStyles count="76">
    <cellStyle name="20% - Ênfase1" xfId="19" builtinId="30" customBuiltin="1"/>
    <cellStyle name="20% - Ênfase1 2" xfId="50" xr:uid="{9C997E20-51BE-44DE-AAA5-218088946AF4}"/>
    <cellStyle name="20% - Ênfase2" xfId="23" builtinId="34" customBuiltin="1"/>
    <cellStyle name="20% - Ênfase2 2" xfId="53" xr:uid="{58EDBD92-D0E8-414C-967F-315F074A38F3}"/>
    <cellStyle name="20% - Ênfase3" xfId="27" builtinId="38" customBuiltin="1"/>
    <cellStyle name="20% - Ênfase3 2" xfId="56" xr:uid="{612167D4-A784-408B-8106-DD75AA0BB743}"/>
    <cellStyle name="20% - Ênfase4" xfId="31" builtinId="42" customBuiltin="1"/>
    <cellStyle name="20% - Ênfase4 2" xfId="59" xr:uid="{0CFD8CD9-FB5A-4B87-81E8-644849F1363E}"/>
    <cellStyle name="20% - Ênfase5" xfId="35" builtinId="46" customBuiltin="1"/>
    <cellStyle name="20% - Ênfase5 2" xfId="62" xr:uid="{92792240-D8EE-4376-B412-BEB82AA4C4A4}"/>
    <cellStyle name="20% - Ênfase6" xfId="39" builtinId="50" customBuiltin="1"/>
    <cellStyle name="20% - Ênfase6 2" xfId="65" xr:uid="{7993EB1A-5B7F-4CD7-B36D-5E43A0C80802}"/>
    <cellStyle name="40% - Ênfase1" xfId="20" builtinId="31" customBuiltin="1"/>
    <cellStyle name="40% - Ênfase1 2" xfId="51" xr:uid="{2A478BED-DF96-43E6-AFF7-9E1816D28E87}"/>
    <cellStyle name="40% - Ênfase2" xfId="24" builtinId="35" customBuiltin="1"/>
    <cellStyle name="40% - Ênfase2 2" xfId="54" xr:uid="{B0751405-7F10-44C5-B7E2-61FA2D3EE628}"/>
    <cellStyle name="40% - Ênfase3" xfId="28" builtinId="39" customBuiltin="1"/>
    <cellStyle name="40% - Ênfase3 2" xfId="57" xr:uid="{3AE6CF44-38C7-4A0F-A518-BC8602863115}"/>
    <cellStyle name="40% - Ênfase4" xfId="32" builtinId="43" customBuiltin="1"/>
    <cellStyle name="40% - Ênfase4 2" xfId="60" xr:uid="{2DF777C7-3E87-4C5A-9311-F091732B2252}"/>
    <cellStyle name="40% - Ênfase5" xfId="36" builtinId="47" customBuiltin="1"/>
    <cellStyle name="40% - Ênfase5 2" xfId="63" xr:uid="{9F85BE02-BEF1-4895-8051-E98ED980759D}"/>
    <cellStyle name="40% - Ênfase6" xfId="40" builtinId="51" customBuiltin="1"/>
    <cellStyle name="40% - Ênfase6 2" xfId="66" xr:uid="{427A3451-438F-4357-8C4C-93B49780EA68}"/>
    <cellStyle name="60% - Ênfase1" xfId="21" builtinId="32" customBuiltin="1"/>
    <cellStyle name="60% - Ênfase1 2" xfId="52" xr:uid="{DFDAFCCD-E0EB-4921-8BD4-60CB202C44B5}"/>
    <cellStyle name="60% - Ênfase2" xfId="25" builtinId="36" customBuiltin="1"/>
    <cellStyle name="60% - Ênfase2 2" xfId="55" xr:uid="{364A6717-D359-4F96-A157-A64E8F42F498}"/>
    <cellStyle name="60% - Ênfase3" xfId="29" builtinId="40" customBuiltin="1"/>
    <cellStyle name="60% - Ênfase3 2" xfId="58" xr:uid="{EC8544D2-10F7-4398-8EFB-8C4C5393F1C6}"/>
    <cellStyle name="60% - Ênfase4" xfId="33" builtinId="44" customBuiltin="1"/>
    <cellStyle name="60% - Ênfase4 2" xfId="61" xr:uid="{9DDDEB4A-AF9C-4D70-80EF-0F190ECE7CDE}"/>
    <cellStyle name="60% - Ênfase5" xfId="37" builtinId="48" customBuiltin="1"/>
    <cellStyle name="60% - Ênfase5 2" xfId="64" xr:uid="{D197C55E-1538-4807-BE34-257E562E1099}"/>
    <cellStyle name="60% - Ênfase6" xfId="41" builtinId="52" customBuiltin="1"/>
    <cellStyle name="60% - Ênfase6 2" xfId="67" xr:uid="{2194FF66-CF69-4C1D-896B-65611136C7D7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 2 2 12" xfId="46" xr:uid="{98FA256A-10F7-4ED3-8EA6-D63566CA4532}"/>
    <cellStyle name="Normal 2 2 2 2 12 2" xfId="68" xr:uid="{8C2FF41F-3FB1-4274-A7C0-D7CD51E1F605}"/>
    <cellStyle name="Normal 3" xfId="45" xr:uid="{DB42B5F8-B20D-4F67-AF74-93167D278192}"/>
    <cellStyle name="Normal 3 2" xfId="48" xr:uid="{5785D801-5E70-44C6-BFF3-9219D5C5E5CC}"/>
    <cellStyle name="Normal 3 2 2" xfId="70" xr:uid="{12527D79-5BB1-4E5D-9E32-9BA450CE0914}"/>
    <cellStyle name="Normal 3 2 2 2" xfId="71" xr:uid="{7753BF0E-5F10-4AB9-B89F-332C8DC7987B}"/>
    <cellStyle name="Normal 3 2 9" xfId="74" xr:uid="{57F74E37-9EAA-4C43-A0F1-D1330F8F0052}"/>
    <cellStyle name="Normal 4" xfId="73" xr:uid="{37A08227-8D7A-4C37-ACF0-C3C9BD432CCF}"/>
    <cellStyle name="Nota" xfId="15" builtinId="10" customBuiltin="1"/>
    <cellStyle name="Nota 2" xfId="49" xr:uid="{E6178EC1-C801-46D7-B029-527721B66B46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Separador de milhares 2 3 2" xfId="69" xr:uid="{947C05B4-FEE8-4FF3-80F0-0173CB00BD0D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72" xr:uid="{79153D33-FD90-4A1D-8F4A-8F0330DD811C}"/>
    <cellStyle name="Vírgula 2 9" xfId="75" xr:uid="{06345A89-2570-4514-9490-6CB8A1136B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E55E8B5-E75E-40B0-BF34-56D3EB1429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4</xdr:row>
      <xdr:rowOff>135404</xdr:rowOff>
    </xdr:from>
    <xdr:to>
      <xdr:col>10</xdr:col>
      <xdr:colOff>504824</xdr:colOff>
      <xdr:row>33</xdr:row>
      <xdr:rowOff>33020</xdr:rowOff>
    </xdr:to>
    <xdr:pic>
      <xdr:nvPicPr>
        <xdr:cNvPr id="2" name="Imagem 1" descr="Interface gráfica do usuário, Aplicativo&#10;&#10;Descrição gerada automaticamente">
          <a:extLst>
            <a:ext uri="{FF2B5EF4-FFF2-40B4-BE49-F238E27FC236}">
              <a16:creationId xmlns:a16="http://schemas.microsoft.com/office/drawing/2014/main" id="{9F564B2A-E444-4A2E-BA5F-EDB110B4B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" y="783104"/>
          <a:ext cx="6524625" cy="4593441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ADDEC9E-C257-497B-AD68-95E4803FC0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157FBF6-2BCD-447A-A5DF-0C1FC8D389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990600</xdr:colOff>
      <xdr:row>1</xdr:row>
      <xdr:rowOff>42778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B18F034-4594-4C82-813C-EFECAEC0EB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525375" cy="7190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85773-CCF0-4001-B43B-CA4875C82DD9}">
  <dimension ref="A1:P11"/>
  <sheetViews>
    <sheetView showGridLines="0" zoomScale="70" zoomScaleNormal="70" workbookViewId="0">
      <selection activeCell="E17" sqref="E17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5" width="9.140625" style="2"/>
    <col min="16" max="16" width="12" style="2" bestFit="1" customWidth="1"/>
    <col min="17" max="16384" width="9.140625" style="2"/>
  </cols>
  <sheetData>
    <row r="1" spans="1:16" ht="80.25" customHeight="1" x14ac:dyDescent="0.2">
      <c r="A1" s="55" t="s">
        <v>71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6" ht="51.75" customHeight="1" x14ac:dyDescent="0.2">
      <c r="A2" s="56" t="s">
        <v>72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6" ht="86.25" customHeight="1" x14ac:dyDescent="0.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6" s="3" customFormat="1" ht="30.75" x14ac:dyDescent="0.2">
      <c r="A4" s="56" t="s">
        <v>73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6" s="3" customFormat="1" ht="30.75" x14ac:dyDescent="0.2">
      <c r="A5" s="56" t="s">
        <v>74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6" s="3" customFormat="1" ht="35.25" customHeight="1" x14ac:dyDescent="0.2">
      <c r="A6" s="57" t="s">
        <v>75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6" ht="190.5" customHeight="1" x14ac:dyDescent="0.2">
      <c r="A7" s="59" t="s">
        <v>90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6" ht="9.75" customHeight="1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11" spans="1:16" ht="24.75" customHeight="1" x14ac:dyDescent="0.2">
      <c r="P11" s="4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55F7E-9287-42C6-9492-02C4383AB54F}">
  <dimension ref="A1"/>
  <sheetViews>
    <sheetView showGridLines="0" topLeftCell="A4" workbookViewId="0">
      <selection activeCell="E17" sqref="E17"/>
    </sheetView>
  </sheetViews>
  <sheetFormatPr defaultRowHeight="12.75" x14ac:dyDescent="0.2"/>
  <cols>
    <col min="1" max="16384" width="9.140625" style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A58B9-69ED-4DFF-8EAD-BB31A79DC901}">
  <dimension ref="A1:D20"/>
  <sheetViews>
    <sheetView showGridLines="0" zoomScale="85" zoomScaleNormal="85" workbookViewId="0">
      <selection activeCell="B12" sqref="B12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5"/>
      <c r="B2" s="5"/>
    </row>
    <row r="3" spans="1:4" ht="37.9" customHeight="1" x14ac:dyDescent="0.25">
      <c r="A3" s="60" t="s">
        <v>76</v>
      </c>
      <c r="B3" s="60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77</v>
      </c>
      <c r="B6" s="9">
        <v>971314.5</v>
      </c>
    </row>
    <row r="7" spans="1:4" ht="27.6" customHeight="1" x14ac:dyDescent="0.25">
      <c r="A7" s="10" t="s">
        <v>78</v>
      </c>
      <c r="B7" s="11">
        <v>4739.43</v>
      </c>
    </row>
    <row r="8" spans="1:4" x14ac:dyDescent="0.25">
      <c r="A8" s="12"/>
      <c r="B8" s="13"/>
    </row>
    <row r="9" spans="1:4" x14ac:dyDescent="0.25">
      <c r="A9" s="14" t="s">
        <v>1</v>
      </c>
      <c r="B9" s="15">
        <f>SUM(B7:B7)</f>
        <v>4739.43</v>
      </c>
    </row>
    <row r="10" spans="1:4" x14ac:dyDescent="0.25">
      <c r="A10" s="12"/>
      <c r="B10" s="13"/>
    </row>
    <row r="11" spans="1:4" ht="27.6" customHeight="1" x14ac:dyDescent="0.25">
      <c r="A11" s="16" t="s">
        <v>79</v>
      </c>
      <c r="B11" s="17"/>
    </row>
    <row r="12" spans="1:4" ht="27.6" customHeight="1" x14ac:dyDescent="0.25">
      <c r="A12" s="10" t="s">
        <v>80</v>
      </c>
      <c r="B12" s="18">
        <f>-825879.46+538.06</f>
        <v>-825341.39999999991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1</v>
      </c>
      <c r="B14" s="21">
        <f>SUM(B12:B13)</f>
        <v>-825341.39999999991</v>
      </c>
      <c r="C14" s="19"/>
    </row>
    <row r="15" spans="1:4" x14ac:dyDescent="0.25">
      <c r="B15" s="23"/>
    </row>
    <row r="16" spans="1:4" ht="27.6" customHeight="1" thickBot="1" x14ac:dyDescent="0.3">
      <c r="A16" s="24" t="s">
        <v>81</v>
      </c>
      <c r="B16" s="25">
        <f>B6+B9+B14</f>
        <v>150712.53000000014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1DE58-1DFE-40C5-B5EF-05D74BB785F0}">
  <dimension ref="A1:J160"/>
  <sheetViews>
    <sheetView showGridLines="0" tabSelected="1" topLeftCell="A138" workbookViewId="0">
      <selection activeCell="E167" sqref="E167"/>
    </sheetView>
  </sheetViews>
  <sheetFormatPr defaultRowHeight="15" x14ac:dyDescent="0.25"/>
  <cols>
    <col min="1" max="1" width="6.140625" style="49" customWidth="1"/>
    <col min="2" max="2" width="16.85546875" style="49" bestFit="1" customWidth="1"/>
    <col min="3" max="3" width="54.85546875" style="50" bestFit="1" customWidth="1"/>
    <col min="4" max="4" width="21.42578125" style="50" bestFit="1" customWidth="1"/>
    <col min="5" max="5" width="57.5703125" style="50" bestFit="1" customWidth="1"/>
    <col min="6" max="6" width="16.140625" style="51" bestFit="1" customWidth="1"/>
    <col min="7" max="7" width="17.42578125" style="52" customWidth="1"/>
    <col min="8" max="16384" width="9.140625" style="44"/>
  </cols>
  <sheetData>
    <row r="1" spans="1:10" s="28" customFormat="1" ht="53.25" customHeight="1" x14ac:dyDescent="0.2">
      <c r="A1" s="61"/>
      <c r="B1" s="61"/>
      <c r="C1" s="61"/>
      <c r="D1" s="61"/>
      <c r="E1" s="61"/>
      <c r="F1" s="61"/>
      <c r="G1" s="61"/>
      <c r="H1" s="27"/>
      <c r="I1" s="27"/>
      <c r="J1" s="27"/>
    </row>
    <row r="2" spans="1:10" s="29" customFormat="1" ht="20.100000000000001" customHeight="1" x14ac:dyDescent="0.2">
      <c r="A2" s="62" t="s">
        <v>82</v>
      </c>
      <c r="B2" s="62"/>
      <c r="C2" s="62"/>
      <c r="D2" s="62"/>
      <c r="E2" s="62"/>
      <c r="F2" s="62"/>
      <c r="G2" s="62"/>
    </row>
    <row r="3" spans="1:10" s="33" customFormat="1" ht="13.5" customHeight="1" x14ac:dyDescent="0.2">
      <c r="A3" s="30"/>
      <c r="B3" s="31"/>
      <c r="C3" s="30"/>
      <c r="D3" s="30"/>
      <c r="E3" s="30"/>
      <c r="F3" s="32"/>
      <c r="G3" s="30"/>
    </row>
    <row r="4" spans="1:10" s="39" customFormat="1" ht="27" customHeight="1" x14ac:dyDescent="0.2">
      <c r="A4" s="34" t="s">
        <v>83</v>
      </c>
      <c r="B4" s="34" t="s">
        <v>84</v>
      </c>
      <c r="C4" s="35" t="s">
        <v>85</v>
      </c>
      <c r="D4" s="35" t="s">
        <v>86</v>
      </c>
      <c r="E4" s="36" t="s">
        <v>87</v>
      </c>
      <c r="F4" s="37" t="s">
        <v>88</v>
      </c>
      <c r="G4" s="38" t="s">
        <v>89</v>
      </c>
    </row>
    <row r="5" spans="1:10" x14ac:dyDescent="0.25">
      <c r="A5" s="40">
        <v>1</v>
      </c>
      <c r="B5" s="41" t="s">
        <v>91</v>
      </c>
      <c r="C5" s="42" t="s">
        <v>2</v>
      </c>
      <c r="D5" s="42" t="s">
        <v>80</v>
      </c>
      <c r="E5" s="42" t="s">
        <v>18</v>
      </c>
      <c r="F5" s="42">
        <v>-2100</v>
      </c>
      <c r="G5" s="43">
        <v>45691</v>
      </c>
    </row>
    <row r="6" spans="1:10" x14ac:dyDescent="0.25">
      <c r="A6" s="40">
        <v>2</v>
      </c>
      <c r="B6" s="41" t="s">
        <v>92</v>
      </c>
      <c r="C6" s="42" t="s">
        <v>2</v>
      </c>
      <c r="D6" s="42" t="s">
        <v>80</v>
      </c>
      <c r="E6" s="42" t="s">
        <v>19</v>
      </c>
      <c r="F6" s="42">
        <v>-2467.5</v>
      </c>
      <c r="G6" s="43">
        <v>45691</v>
      </c>
    </row>
    <row r="7" spans="1:10" x14ac:dyDescent="0.25">
      <c r="A7" s="40">
        <v>3</v>
      </c>
      <c r="B7" s="41" t="s">
        <v>93</v>
      </c>
      <c r="C7" s="42" t="s">
        <v>2</v>
      </c>
      <c r="D7" s="42" t="s">
        <v>80</v>
      </c>
      <c r="E7" s="42" t="s">
        <v>20</v>
      </c>
      <c r="F7" s="42">
        <v>-631.67999999999995</v>
      </c>
      <c r="G7" s="43">
        <v>45691</v>
      </c>
    </row>
    <row r="8" spans="1:10" x14ac:dyDescent="0.25">
      <c r="A8" s="40">
        <v>4</v>
      </c>
      <c r="B8" s="41" t="s">
        <v>94</v>
      </c>
      <c r="C8" s="42" t="s">
        <v>2</v>
      </c>
      <c r="D8" s="42" t="s">
        <v>80</v>
      </c>
      <c r="E8" s="42" t="s">
        <v>21</v>
      </c>
      <c r="F8" s="42">
        <v>-6391.08</v>
      </c>
      <c r="G8" s="43">
        <v>45691</v>
      </c>
    </row>
    <row r="9" spans="1:10" x14ac:dyDescent="0.25">
      <c r="A9" s="40">
        <v>5</v>
      </c>
      <c r="B9" s="41" t="s">
        <v>95</v>
      </c>
      <c r="C9" s="42" t="s">
        <v>2</v>
      </c>
      <c r="D9" s="42" t="s">
        <v>80</v>
      </c>
      <c r="E9" s="42" t="s">
        <v>21</v>
      </c>
      <c r="F9" s="42">
        <v>-3701.81</v>
      </c>
      <c r="G9" s="43">
        <v>45691</v>
      </c>
    </row>
    <row r="10" spans="1:10" x14ac:dyDescent="0.25">
      <c r="A10" s="40">
        <v>6</v>
      </c>
      <c r="B10" s="41" t="s">
        <v>96</v>
      </c>
      <c r="C10" s="42" t="s">
        <v>2</v>
      </c>
      <c r="D10" s="42" t="s">
        <v>80</v>
      </c>
      <c r="E10" s="42" t="s">
        <v>21</v>
      </c>
      <c r="F10" s="42">
        <v>-3970.44</v>
      </c>
      <c r="G10" s="43">
        <v>45691</v>
      </c>
    </row>
    <row r="11" spans="1:10" x14ac:dyDescent="0.25">
      <c r="A11" s="40">
        <v>7</v>
      </c>
      <c r="B11" s="41" t="s">
        <v>97</v>
      </c>
      <c r="C11" s="42" t="s">
        <v>2</v>
      </c>
      <c r="D11" s="42" t="s">
        <v>80</v>
      </c>
      <c r="E11" s="42" t="s">
        <v>21</v>
      </c>
      <c r="F11" s="42">
        <v>-6377.8</v>
      </c>
      <c r="G11" s="43">
        <v>45691</v>
      </c>
    </row>
    <row r="12" spans="1:10" x14ac:dyDescent="0.25">
      <c r="A12" s="40">
        <v>8</v>
      </c>
      <c r="B12" s="41" t="s">
        <v>98</v>
      </c>
      <c r="C12" s="42" t="s">
        <v>2</v>
      </c>
      <c r="D12" s="42" t="s">
        <v>80</v>
      </c>
      <c r="E12" s="42" t="s">
        <v>21</v>
      </c>
      <c r="F12" s="42">
        <v>-3429.04</v>
      </c>
      <c r="G12" s="43">
        <v>45691</v>
      </c>
    </row>
    <row r="13" spans="1:10" x14ac:dyDescent="0.25">
      <c r="A13" s="40">
        <v>9</v>
      </c>
      <c r="B13" s="41" t="s">
        <v>99</v>
      </c>
      <c r="C13" s="42" t="s">
        <v>6</v>
      </c>
      <c r="D13" s="42" t="s">
        <v>80</v>
      </c>
      <c r="E13" s="42" t="s">
        <v>22</v>
      </c>
      <c r="F13" s="42">
        <v>-8000</v>
      </c>
      <c r="G13" s="43">
        <v>45691</v>
      </c>
    </row>
    <row r="14" spans="1:10" x14ac:dyDescent="0.25">
      <c r="A14" s="40">
        <v>10</v>
      </c>
      <c r="B14" s="41" t="s">
        <v>100</v>
      </c>
      <c r="C14" s="42" t="s">
        <v>6</v>
      </c>
      <c r="D14" s="42" t="s">
        <v>80</v>
      </c>
      <c r="E14" s="42" t="s">
        <v>22</v>
      </c>
      <c r="F14" s="42">
        <v>-5400</v>
      </c>
      <c r="G14" s="43">
        <v>45691</v>
      </c>
    </row>
    <row r="15" spans="1:10" x14ac:dyDescent="0.25">
      <c r="A15" s="40">
        <v>11</v>
      </c>
      <c r="B15" s="41" t="s">
        <v>101</v>
      </c>
      <c r="C15" s="42" t="s">
        <v>2</v>
      </c>
      <c r="D15" s="42" t="s">
        <v>80</v>
      </c>
      <c r="E15" s="42" t="s">
        <v>23</v>
      </c>
      <c r="F15" s="42">
        <v>-6584.76</v>
      </c>
      <c r="G15" s="43">
        <v>45691</v>
      </c>
    </row>
    <row r="16" spans="1:10" x14ac:dyDescent="0.25">
      <c r="A16" s="40">
        <v>12</v>
      </c>
      <c r="B16" s="41" t="s">
        <v>102</v>
      </c>
      <c r="C16" s="42" t="s">
        <v>2</v>
      </c>
      <c r="D16" s="42" t="s">
        <v>80</v>
      </c>
      <c r="E16" s="42" t="s">
        <v>23</v>
      </c>
      <c r="F16" s="42">
        <v>-1123.2</v>
      </c>
      <c r="G16" s="43">
        <v>45691</v>
      </c>
    </row>
    <row r="17" spans="1:7" x14ac:dyDescent="0.25">
      <c r="A17" s="40">
        <v>13</v>
      </c>
      <c r="B17" s="41" t="s">
        <v>103</v>
      </c>
      <c r="C17" s="42" t="s">
        <v>2</v>
      </c>
      <c r="D17" s="42" t="s">
        <v>80</v>
      </c>
      <c r="E17" s="42" t="s">
        <v>11</v>
      </c>
      <c r="F17" s="42">
        <v>-7866</v>
      </c>
      <c r="G17" s="43">
        <v>45691</v>
      </c>
    </row>
    <row r="18" spans="1:7" x14ac:dyDescent="0.25">
      <c r="A18" s="40">
        <v>14</v>
      </c>
      <c r="B18" s="41" t="s">
        <v>104</v>
      </c>
      <c r="C18" s="42" t="s">
        <v>2</v>
      </c>
      <c r="D18" s="42" t="s">
        <v>80</v>
      </c>
      <c r="E18" s="42" t="s">
        <v>5</v>
      </c>
      <c r="F18" s="42">
        <v>-5040</v>
      </c>
      <c r="G18" s="43">
        <v>45693</v>
      </c>
    </row>
    <row r="19" spans="1:7" x14ac:dyDescent="0.25">
      <c r="A19" s="40">
        <v>15</v>
      </c>
      <c r="B19" s="41" t="s">
        <v>105</v>
      </c>
      <c r="C19" s="42" t="s">
        <v>6</v>
      </c>
      <c r="D19" s="42" t="s">
        <v>80</v>
      </c>
      <c r="E19" s="42" t="s">
        <v>24</v>
      </c>
      <c r="F19" s="42">
        <v>-1591.28</v>
      </c>
      <c r="G19" s="43">
        <v>45693</v>
      </c>
    </row>
    <row r="20" spans="1:7" x14ac:dyDescent="0.25">
      <c r="A20" s="40">
        <v>16</v>
      </c>
      <c r="B20" s="41" t="s">
        <v>106</v>
      </c>
      <c r="C20" s="42" t="s">
        <v>2</v>
      </c>
      <c r="D20" s="42" t="s">
        <v>80</v>
      </c>
      <c r="E20" s="42" t="s">
        <v>25</v>
      </c>
      <c r="F20" s="42">
        <v>-4580</v>
      </c>
      <c r="G20" s="43">
        <v>45694</v>
      </c>
    </row>
    <row r="21" spans="1:7" x14ac:dyDescent="0.25">
      <c r="A21" s="40">
        <v>17</v>
      </c>
      <c r="B21" s="41" t="s">
        <v>107</v>
      </c>
      <c r="C21" s="42" t="s">
        <v>2</v>
      </c>
      <c r="D21" s="42" t="s">
        <v>80</v>
      </c>
      <c r="E21" s="42" t="s">
        <v>26</v>
      </c>
      <c r="F21" s="42">
        <v>-500</v>
      </c>
      <c r="G21" s="43">
        <v>45694</v>
      </c>
    </row>
    <row r="22" spans="1:7" x14ac:dyDescent="0.25">
      <c r="A22" s="40">
        <v>18</v>
      </c>
      <c r="B22" s="41" t="s">
        <v>108</v>
      </c>
      <c r="C22" s="42" t="s">
        <v>2</v>
      </c>
      <c r="D22" s="42" t="s">
        <v>80</v>
      </c>
      <c r="E22" s="42" t="s">
        <v>7</v>
      </c>
      <c r="F22" s="42">
        <v>-1284</v>
      </c>
      <c r="G22" s="43">
        <v>45694</v>
      </c>
    </row>
    <row r="23" spans="1:7" x14ac:dyDescent="0.25">
      <c r="A23" s="40">
        <v>19</v>
      </c>
      <c r="B23" s="41" t="s">
        <v>109</v>
      </c>
      <c r="C23" s="42" t="s">
        <v>2</v>
      </c>
      <c r="D23" s="42" t="s">
        <v>80</v>
      </c>
      <c r="E23" s="42" t="s">
        <v>27</v>
      </c>
      <c r="F23" s="42">
        <v>-1509.65</v>
      </c>
      <c r="G23" s="43">
        <v>45694</v>
      </c>
    </row>
    <row r="24" spans="1:7" x14ac:dyDescent="0.25">
      <c r="A24" s="40">
        <v>20</v>
      </c>
      <c r="B24" s="41" t="s">
        <v>110</v>
      </c>
      <c r="C24" s="42" t="s">
        <v>2</v>
      </c>
      <c r="D24" s="42" t="s">
        <v>80</v>
      </c>
      <c r="E24" s="42" t="s">
        <v>28</v>
      </c>
      <c r="F24" s="42">
        <v>-560</v>
      </c>
      <c r="G24" s="43">
        <v>45695</v>
      </c>
    </row>
    <row r="25" spans="1:7" x14ac:dyDescent="0.25">
      <c r="A25" s="40">
        <v>21</v>
      </c>
      <c r="B25" s="41" t="s">
        <v>111</v>
      </c>
      <c r="C25" s="42" t="s">
        <v>2</v>
      </c>
      <c r="D25" s="42" t="s">
        <v>80</v>
      </c>
      <c r="E25" s="42" t="s">
        <v>28</v>
      </c>
      <c r="F25" s="42">
        <v>-405</v>
      </c>
      <c r="G25" s="43">
        <v>45695</v>
      </c>
    </row>
    <row r="26" spans="1:7" x14ac:dyDescent="0.25">
      <c r="A26" s="40">
        <v>22</v>
      </c>
      <c r="B26" s="41" t="s">
        <v>112</v>
      </c>
      <c r="C26" s="42" t="s">
        <v>2</v>
      </c>
      <c r="D26" s="42" t="s">
        <v>80</v>
      </c>
      <c r="E26" s="42" t="s">
        <v>29</v>
      </c>
      <c r="F26" s="42">
        <v>-7923</v>
      </c>
      <c r="G26" s="43">
        <v>45695</v>
      </c>
    </row>
    <row r="27" spans="1:7" x14ac:dyDescent="0.25">
      <c r="A27" s="40">
        <v>23</v>
      </c>
      <c r="B27" s="41" t="s">
        <v>113</v>
      </c>
      <c r="C27" s="42" t="s">
        <v>6</v>
      </c>
      <c r="D27" s="42" t="s">
        <v>80</v>
      </c>
      <c r="E27" s="42" t="s">
        <v>24</v>
      </c>
      <c r="F27" s="42">
        <v>-1989.1</v>
      </c>
      <c r="G27" s="43">
        <v>45695</v>
      </c>
    </row>
    <row r="28" spans="1:7" x14ac:dyDescent="0.25">
      <c r="A28" s="40">
        <v>24</v>
      </c>
      <c r="B28" s="41" t="s">
        <v>114</v>
      </c>
      <c r="C28" s="42" t="s">
        <v>6</v>
      </c>
      <c r="D28" s="42" t="s">
        <v>80</v>
      </c>
      <c r="E28" s="42" t="s">
        <v>30</v>
      </c>
      <c r="F28" s="42">
        <v>-7119</v>
      </c>
      <c r="G28" s="43">
        <v>45695</v>
      </c>
    </row>
    <row r="29" spans="1:7" x14ac:dyDescent="0.25">
      <c r="A29" s="40">
        <v>25</v>
      </c>
      <c r="B29" s="41" t="s">
        <v>115</v>
      </c>
      <c r="C29" s="42" t="s">
        <v>2</v>
      </c>
      <c r="D29" s="42" t="s">
        <v>80</v>
      </c>
      <c r="E29" s="42" t="s">
        <v>31</v>
      </c>
      <c r="F29" s="42">
        <v>-6300</v>
      </c>
      <c r="G29" s="43">
        <v>45695</v>
      </c>
    </row>
    <row r="30" spans="1:7" x14ac:dyDescent="0.25">
      <c r="A30" s="40">
        <v>26</v>
      </c>
      <c r="B30" s="41" t="s">
        <v>116</v>
      </c>
      <c r="C30" s="42" t="s">
        <v>8</v>
      </c>
      <c r="D30" s="42" t="s">
        <v>80</v>
      </c>
      <c r="E30" s="42" t="s">
        <v>32</v>
      </c>
      <c r="F30" s="42">
        <v>-7952</v>
      </c>
      <c r="G30" s="43">
        <v>45695</v>
      </c>
    </row>
    <row r="31" spans="1:7" x14ac:dyDescent="0.25">
      <c r="A31" s="40">
        <v>27</v>
      </c>
      <c r="B31" s="41" t="s">
        <v>117</v>
      </c>
      <c r="C31" s="42" t="s">
        <v>2</v>
      </c>
      <c r="D31" s="42" t="s">
        <v>80</v>
      </c>
      <c r="E31" s="42" t="s">
        <v>21</v>
      </c>
      <c r="F31" s="42">
        <v>-6499.42</v>
      </c>
      <c r="G31" s="43">
        <v>45698</v>
      </c>
    </row>
    <row r="32" spans="1:7" x14ac:dyDescent="0.25">
      <c r="A32" s="40">
        <v>28</v>
      </c>
      <c r="B32" s="41" t="s">
        <v>118</v>
      </c>
      <c r="C32" s="42" t="s">
        <v>2</v>
      </c>
      <c r="D32" s="42" t="s">
        <v>80</v>
      </c>
      <c r="E32" s="42" t="s">
        <v>33</v>
      </c>
      <c r="F32" s="42">
        <v>-7920</v>
      </c>
      <c r="G32" s="43">
        <v>45698</v>
      </c>
    </row>
    <row r="33" spans="1:7" x14ac:dyDescent="0.25">
      <c r="A33" s="40">
        <v>29</v>
      </c>
      <c r="B33" s="41" t="s">
        <v>119</v>
      </c>
      <c r="C33" s="42" t="s">
        <v>2</v>
      </c>
      <c r="D33" s="42" t="s">
        <v>80</v>
      </c>
      <c r="E33" s="42" t="s">
        <v>34</v>
      </c>
      <c r="F33" s="42">
        <v>-240.62</v>
      </c>
      <c r="G33" s="43">
        <v>45698</v>
      </c>
    </row>
    <row r="34" spans="1:7" x14ac:dyDescent="0.25">
      <c r="A34" s="40">
        <v>30</v>
      </c>
      <c r="B34" s="41" t="s">
        <v>120</v>
      </c>
      <c r="C34" s="42" t="s">
        <v>6</v>
      </c>
      <c r="D34" s="42" t="s">
        <v>80</v>
      </c>
      <c r="E34" s="42" t="s">
        <v>11</v>
      </c>
      <c r="F34" s="42">
        <v>-7784</v>
      </c>
      <c r="G34" s="43">
        <v>45698</v>
      </c>
    </row>
    <row r="35" spans="1:7" x14ac:dyDescent="0.25">
      <c r="A35" s="40">
        <v>31</v>
      </c>
      <c r="B35" s="41" t="s">
        <v>121</v>
      </c>
      <c r="C35" s="42" t="s">
        <v>6</v>
      </c>
      <c r="D35" s="42" t="s">
        <v>80</v>
      </c>
      <c r="E35" s="42" t="s">
        <v>11</v>
      </c>
      <c r="F35" s="42">
        <v>-7784</v>
      </c>
      <c r="G35" s="43">
        <v>45698</v>
      </c>
    </row>
    <row r="36" spans="1:7" x14ac:dyDescent="0.25">
      <c r="A36" s="40">
        <v>32</v>
      </c>
      <c r="B36" s="41" t="s">
        <v>122</v>
      </c>
      <c r="C36" s="42" t="s">
        <v>2</v>
      </c>
      <c r="D36" s="42" t="s">
        <v>80</v>
      </c>
      <c r="E36" s="42" t="s">
        <v>11</v>
      </c>
      <c r="F36" s="42">
        <v>-504</v>
      </c>
      <c r="G36" s="43">
        <v>45698</v>
      </c>
    </row>
    <row r="37" spans="1:7" x14ac:dyDescent="0.25">
      <c r="A37" s="40">
        <v>33</v>
      </c>
      <c r="B37" s="41" t="s">
        <v>123</v>
      </c>
      <c r="C37" s="42" t="s">
        <v>2</v>
      </c>
      <c r="D37" s="42" t="s">
        <v>80</v>
      </c>
      <c r="E37" s="42" t="s">
        <v>11</v>
      </c>
      <c r="F37" s="42">
        <v>-1600</v>
      </c>
      <c r="G37" s="43">
        <v>45698</v>
      </c>
    </row>
    <row r="38" spans="1:7" x14ac:dyDescent="0.25">
      <c r="A38" s="40">
        <v>34</v>
      </c>
      <c r="B38" s="41" t="s">
        <v>124</v>
      </c>
      <c r="C38" s="42" t="s">
        <v>2</v>
      </c>
      <c r="D38" s="42" t="s">
        <v>80</v>
      </c>
      <c r="E38" s="42" t="s">
        <v>11</v>
      </c>
      <c r="F38" s="42">
        <v>-7487</v>
      </c>
      <c r="G38" s="43">
        <v>45698</v>
      </c>
    </row>
    <row r="39" spans="1:7" x14ac:dyDescent="0.25">
      <c r="A39" s="40">
        <v>35</v>
      </c>
      <c r="B39" s="41" t="s">
        <v>125</v>
      </c>
      <c r="C39" s="42" t="s">
        <v>8</v>
      </c>
      <c r="D39" s="42" t="s">
        <v>80</v>
      </c>
      <c r="E39" s="42" t="s">
        <v>11</v>
      </c>
      <c r="F39" s="42">
        <v>-7930</v>
      </c>
      <c r="G39" s="43">
        <v>45698</v>
      </c>
    </row>
    <row r="40" spans="1:7" x14ac:dyDescent="0.25">
      <c r="A40" s="40">
        <v>36</v>
      </c>
      <c r="B40" s="41" t="s">
        <v>126</v>
      </c>
      <c r="C40" s="42" t="s">
        <v>2</v>
      </c>
      <c r="D40" s="42" t="s">
        <v>80</v>
      </c>
      <c r="E40" s="42" t="s">
        <v>4</v>
      </c>
      <c r="F40" s="42">
        <v>-2720</v>
      </c>
      <c r="G40" s="43">
        <v>45700</v>
      </c>
    </row>
    <row r="41" spans="1:7" x14ac:dyDescent="0.25">
      <c r="A41" s="40">
        <v>37</v>
      </c>
      <c r="B41" s="41" t="s">
        <v>127</v>
      </c>
      <c r="C41" s="42" t="s">
        <v>2</v>
      </c>
      <c r="D41" s="42" t="s">
        <v>80</v>
      </c>
      <c r="E41" s="42" t="s">
        <v>27</v>
      </c>
      <c r="F41" s="42">
        <v>-480.5</v>
      </c>
      <c r="G41" s="43">
        <v>45700</v>
      </c>
    </row>
    <row r="42" spans="1:7" x14ac:dyDescent="0.25">
      <c r="A42" s="40">
        <v>38</v>
      </c>
      <c r="B42" s="41" t="s">
        <v>128</v>
      </c>
      <c r="C42" s="42" t="s">
        <v>6</v>
      </c>
      <c r="D42" s="42" t="s">
        <v>80</v>
      </c>
      <c r="E42" s="42" t="s">
        <v>11</v>
      </c>
      <c r="F42" s="42">
        <v>-7784</v>
      </c>
      <c r="G42" s="43">
        <v>45700</v>
      </c>
    </row>
    <row r="43" spans="1:7" x14ac:dyDescent="0.25">
      <c r="A43" s="40">
        <v>39</v>
      </c>
      <c r="B43" s="41" t="s">
        <v>129</v>
      </c>
      <c r="C43" s="42" t="s">
        <v>6</v>
      </c>
      <c r="D43" s="42" t="s">
        <v>80</v>
      </c>
      <c r="E43" s="42" t="s">
        <v>11</v>
      </c>
      <c r="F43" s="42">
        <v>-7784</v>
      </c>
      <c r="G43" s="43">
        <v>45700</v>
      </c>
    </row>
    <row r="44" spans="1:7" x14ac:dyDescent="0.25">
      <c r="A44" s="40">
        <v>40</v>
      </c>
      <c r="B44" s="41" t="s">
        <v>130</v>
      </c>
      <c r="C44" s="42" t="s">
        <v>2</v>
      </c>
      <c r="D44" s="42" t="s">
        <v>80</v>
      </c>
      <c r="E44" s="42" t="s">
        <v>3</v>
      </c>
      <c r="F44" s="42">
        <v>-2260</v>
      </c>
      <c r="G44" s="43">
        <v>45701</v>
      </c>
    </row>
    <row r="45" spans="1:7" x14ac:dyDescent="0.25">
      <c r="A45" s="40">
        <v>41</v>
      </c>
      <c r="B45" s="41" t="s">
        <v>131</v>
      </c>
      <c r="C45" s="42" t="s">
        <v>6</v>
      </c>
      <c r="D45" s="42" t="s">
        <v>80</v>
      </c>
      <c r="E45" s="42" t="s">
        <v>22</v>
      </c>
      <c r="F45" s="42">
        <v>-8000</v>
      </c>
      <c r="G45" s="43">
        <v>45701</v>
      </c>
    </row>
    <row r="46" spans="1:7" x14ac:dyDescent="0.25">
      <c r="A46" s="40">
        <v>42</v>
      </c>
      <c r="B46" s="41" t="s">
        <v>132</v>
      </c>
      <c r="C46" s="42" t="s">
        <v>2</v>
      </c>
      <c r="D46" s="42" t="s">
        <v>80</v>
      </c>
      <c r="E46" s="42" t="s">
        <v>35</v>
      </c>
      <c r="F46" s="42">
        <v>-535</v>
      </c>
      <c r="G46" s="43">
        <v>45701</v>
      </c>
    </row>
    <row r="47" spans="1:7" x14ac:dyDescent="0.25">
      <c r="A47" s="40">
        <v>43</v>
      </c>
      <c r="B47" s="41" t="s">
        <v>133</v>
      </c>
      <c r="C47" s="42" t="s">
        <v>2</v>
      </c>
      <c r="D47" s="42" t="s">
        <v>80</v>
      </c>
      <c r="E47" s="42" t="s">
        <v>11</v>
      </c>
      <c r="F47" s="42">
        <v>-3779.4</v>
      </c>
      <c r="G47" s="43">
        <v>45701</v>
      </c>
    </row>
    <row r="48" spans="1:7" x14ac:dyDescent="0.25">
      <c r="A48" s="40">
        <v>44</v>
      </c>
      <c r="B48" s="41" t="s">
        <v>134</v>
      </c>
      <c r="C48" s="42" t="s">
        <v>2</v>
      </c>
      <c r="D48" s="42" t="s">
        <v>80</v>
      </c>
      <c r="E48" s="42" t="s">
        <v>20</v>
      </c>
      <c r="F48" s="42">
        <v>-2368.8000000000002</v>
      </c>
      <c r="G48" s="43">
        <v>45702</v>
      </c>
    </row>
    <row r="49" spans="1:7" x14ac:dyDescent="0.25">
      <c r="A49" s="40">
        <v>45</v>
      </c>
      <c r="B49" s="41" t="s">
        <v>135</v>
      </c>
      <c r="C49" s="42" t="s">
        <v>36</v>
      </c>
      <c r="D49" s="42" t="s">
        <v>80</v>
      </c>
      <c r="E49" s="42" t="s">
        <v>37</v>
      </c>
      <c r="F49" s="42">
        <v>-7830</v>
      </c>
      <c r="G49" s="43">
        <v>45702</v>
      </c>
    </row>
    <row r="50" spans="1:7" x14ac:dyDescent="0.25">
      <c r="A50" s="40">
        <v>46</v>
      </c>
      <c r="B50" s="41" t="s">
        <v>136</v>
      </c>
      <c r="C50" s="42" t="s">
        <v>2</v>
      </c>
      <c r="D50" s="42" t="s">
        <v>80</v>
      </c>
      <c r="E50" s="42" t="s">
        <v>38</v>
      </c>
      <c r="F50" s="42">
        <v>-1882.8</v>
      </c>
      <c r="G50" s="43">
        <v>45702</v>
      </c>
    </row>
    <row r="51" spans="1:7" x14ac:dyDescent="0.25">
      <c r="A51" s="40">
        <v>47</v>
      </c>
      <c r="B51" s="41" t="s">
        <v>137</v>
      </c>
      <c r="C51" s="42" t="s">
        <v>6</v>
      </c>
      <c r="D51" s="42" t="s">
        <v>80</v>
      </c>
      <c r="E51" s="42" t="s">
        <v>39</v>
      </c>
      <c r="F51" s="42">
        <v>-4160</v>
      </c>
      <c r="G51" s="43">
        <v>45702</v>
      </c>
    </row>
    <row r="52" spans="1:7" x14ac:dyDescent="0.25">
      <c r="A52" s="40">
        <v>48</v>
      </c>
      <c r="B52" s="41" t="s">
        <v>138</v>
      </c>
      <c r="C52" s="42" t="s">
        <v>2</v>
      </c>
      <c r="D52" s="42" t="s">
        <v>80</v>
      </c>
      <c r="E52" s="42" t="s">
        <v>22</v>
      </c>
      <c r="F52" s="42">
        <v>-7800</v>
      </c>
      <c r="G52" s="43">
        <v>45702</v>
      </c>
    </row>
    <row r="53" spans="1:7" x14ac:dyDescent="0.25">
      <c r="A53" s="40">
        <v>49</v>
      </c>
      <c r="B53" s="41" t="s">
        <v>139</v>
      </c>
      <c r="C53" s="42" t="s">
        <v>6</v>
      </c>
      <c r="D53" s="42" t="s">
        <v>80</v>
      </c>
      <c r="E53" s="42" t="s">
        <v>22</v>
      </c>
      <c r="F53" s="42">
        <v>-7920</v>
      </c>
      <c r="G53" s="43">
        <v>45702</v>
      </c>
    </row>
    <row r="54" spans="1:7" x14ac:dyDescent="0.25">
      <c r="A54" s="40">
        <v>50</v>
      </c>
      <c r="B54" s="41" t="s">
        <v>140</v>
      </c>
      <c r="C54" s="42" t="s">
        <v>6</v>
      </c>
      <c r="D54" s="42" t="s">
        <v>80</v>
      </c>
      <c r="E54" s="42" t="s">
        <v>40</v>
      </c>
      <c r="F54" s="42">
        <v>-15007</v>
      </c>
      <c r="G54" s="43">
        <v>45702</v>
      </c>
    </row>
    <row r="55" spans="1:7" x14ac:dyDescent="0.25">
      <c r="A55" s="40">
        <v>51</v>
      </c>
      <c r="B55" s="41" t="s">
        <v>141</v>
      </c>
      <c r="C55" s="42" t="s">
        <v>2</v>
      </c>
      <c r="D55" s="42" t="s">
        <v>80</v>
      </c>
      <c r="E55" s="42" t="s">
        <v>17</v>
      </c>
      <c r="F55" s="42">
        <v>-1000.95</v>
      </c>
      <c r="G55" s="43">
        <v>45702</v>
      </c>
    </row>
    <row r="56" spans="1:7" x14ac:dyDescent="0.25">
      <c r="A56" s="40">
        <v>52</v>
      </c>
      <c r="B56" s="41" t="s">
        <v>142</v>
      </c>
      <c r="C56" s="42" t="s">
        <v>2</v>
      </c>
      <c r="D56" s="42" t="s">
        <v>80</v>
      </c>
      <c r="E56" s="42" t="s">
        <v>11</v>
      </c>
      <c r="F56" s="42">
        <v>-1468</v>
      </c>
      <c r="G56" s="43">
        <v>45702</v>
      </c>
    </row>
    <row r="57" spans="1:7" x14ac:dyDescent="0.25">
      <c r="A57" s="40">
        <v>53</v>
      </c>
      <c r="B57" s="41" t="s">
        <v>143</v>
      </c>
      <c r="C57" s="42" t="s">
        <v>2</v>
      </c>
      <c r="D57" s="42" t="s">
        <v>80</v>
      </c>
      <c r="E57" s="42" t="s">
        <v>11</v>
      </c>
      <c r="F57" s="42">
        <v>-1703.34</v>
      </c>
      <c r="G57" s="43">
        <v>45702</v>
      </c>
    </row>
    <row r="58" spans="1:7" x14ac:dyDescent="0.25">
      <c r="A58" s="40">
        <v>54</v>
      </c>
      <c r="B58" s="41" t="s">
        <v>144</v>
      </c>
      <c r="C58" s="42" t="s">
        <v>2</v>
      </c>
      <c r="D58" s="42" t="s">
        <v>80</v>
      </c>
      <c r="E58" s="42" t="s">
        <v>41</v>
      </c>
      <c r="F58" s="42">
        <v>-7560</v>
      </c>
      <c r="G58" s="43">
        <v>45705</v>
      </c>
    </row>
    <row r="59" spans="1:7" x14ac:dyDescent="0.25">
      <c r="A59" s="40">
        <v>55</v>
      </c>
      <c r="B59" s="41" t="s">
        <v>145</v>
      </c>
      <c r="C59" s="42" t="s">
        <v>2</v>
      </c>
      <c r="D59" s="42" t="s">
        <v>80</v>
      </c>
      <c r="E59" s="42" t="s">
        <v>42</v>
      </c>
      <c r="F59" s="42">
        <v>-6600</v>
      </c>
      <c r="G59" s="43">
        <v>45705</v>
      </c>
    </row>
    <row r="60" spans="1:7" x14ac:dyDescent="0.25">
      <c r="A60" s="40">
        <v>56</v>
      </c>
      <c r="B60" s="41" t="s">
        <v>146</v>
      </c>
      <c r="C60" s="42" t="s">
        <v>2</v>
      </c>
      <c r="D60" s="42" t="s">
        <v>80</v>
      </c>
      <c r="E60" s="42" t="s">
        <v>43</v>
      </c>
      <c r="F60" s="42">
        <v>-1041.2</v>
      </c>
      <c r="G60" s="43">
        <v>45705</v>
      </c>
    </row>
    <row r="61" spans="1:7" x14ac:dyDescent="0.25">
      <c r="A61" s="40">
        <v>57</v>
      </c>
      <c r="B61" s="41" t="s">
        <v>147</v>
      </c>
      <c r="C61" s="42" t="s">
        <v>2</v>
      </c>
      <c r="D61" s="42" t="s">
        <v>80</v>
      </c>
      <c r="E61" s="42" t="s">
        <v>12</v>
      </c>
      <c r="F61" s="42">
        <v>-7599.96</v>
      </c>
      <c r="G61" s="43">
        <v>45705</v>
      </c>
    </row>
    <row r="62" spans="1:7" x14ac:dyDescent="0.25">
      <c r="A62" s="40">
        <v>58</v>
      </c>
      <c r="B62" s="41" t="s">
        <v>148</v>
      </c>
      <c r="C62" s="42" t="s">
        <v>6</v>
      </c>
      <c r="D62" s="42" t="s">
        <v>80</v>
      </c>
      <c r="E62" s="42" t="s">
        <v>44</v>
      </c>
      <c r="F62" s="42">
        <v>-15007.5</v>
      </c>
      <c r="G62" s="43">
        <v>45705</v>
      </c>
    </row>
    <row r="63" spans="1:7" x14ac:dyDescent="0.25">
      <c r="A63" s="40">
        <v>59</v>
      </c>
      <c r="B63" s="41" t="s">
        <v>149</v>
      </c>
      <c r="C63" s="42" t="s">
        <v>6</v>
      </c>
      <c r="D63" s="42" t="s">
        <v>80</v>
      </c>
      <c r="E63" s="42" t="s">
        <v>44</v>
      </c>
      <c r="F63" s="42">
        <v>-15007.5</v>
      </c>
      <c r="G63" s="43">
        <v>45705</v>
      </c>
    </row>
    <row r="64" spans="1:7" x14ac:dyDescent="0.25">
      <c r="A64" s="40">
        <v>60</v>
      </c>
      <c r="B64" s="41" t="s">
        <v>150</v>
      </c>
      <c r="C64" s="42" t="s">
        <v>2</v>
      </c>
      <c r="D64" s="42" t="s">
        <v>80</v>
      </c>
      <c r="E64" s="42" t="s">
        <v>15</v>
      </c>
      <c r="F64" s="42">
        <v>-6616</v>
      </c>
      <c r="G64" s="43">
        <v>45705</v>
      </c>
    </row>
    <row r="65" spans="1:7" x14ac:dyDescent="0.25">
      <c r="A65" s="40">
        <v>61</v>
      </c>
      <c r="B65" s="41" t="s">
        <v>151</v>
      </c>
      <c r="C65" s="42" t="s">
        <v>2</v>
      </c>
      <c r="D65" s="42" t="s">
        <v>80</v>
      </c>
      <c r="E65" s="42" t="s">
        <v>45</v>
      </c>
      <c r="F65" s="42">
        <v>-2883.6</v>
      </c>
      <c r="G65" s="43">
        <v>45705</v>
      </c>
    </row>
    <row r="66" spans="1:7" x14ac:dyDescent="0.25">
      <c r="A66" s="40">
        <v>62</v>
      </c>
      <c r="B66" s="41" t="s">
        <v>152</v>
      </c>
      <c r="C66" s="42" t="s">
        <v>2</v>
      </c>
      <c r="D66" s="42" t="s">
        <v>80</v>
      </c>
      <c r="E66" s="42" t="s">
        <v>31</v>
      </c>
      <c r="F66" s="42">
        <v>-6950</v>
      </c>
      <c r="G66" s="43">
        <v>45705</v>
      </c>
    </row>
    <row r="67" spans="1:7" x14ac:dyDescent="0.25">
      <c r="A67" s="40">
        <v>63</v>
      </c>
      <c r="B67" s="41" t="s">
        <v>153</v>
      </c>
      <c r="C67" s="42" t="s">
        <v>6</v>
      </c>
      <c r="D67" s="42" t="s">
        <v>80</v>
      </c>
      <c r="E67" s="42" t="s">
        <v>46</v>
      </c>
      <c r="F67" s="42">
        <v>-7700</v>
      </c>
      <c r="G67" s="43">
        <v>45705</v>
      </c>
    </row>
    <row r="68" spans="1:7" x14ac:dyDescent="0.25">
      <c r="A68" s="40">
        <v>64</v>
      </c>
      <c r="B68" s="41" t="s">
        <v>154</v>
      </c>
      <c r="C68" s="42" t="s">
        <v>2</v>
      </c>
      <c r="D68" s="42" t="s">
        <v>80</v>
      </c>
      <c r="E68" s="42" t="s">
        <v>27</v>
      </c>
      <c r="F68" s="42">
        <v>-3630.47</v>
      </c>
      <c r="G68" s="43">
        <v>45705</v>
      </c>
    </row>
    <row r="69" spans="1:7" x14ac:dyDescent="0.25">
      <c r="A69" s="40">
        <v>65</v>
      </c>
      <c r="B69" s="41" t="s">
        <v>155</v>
      </c>
      <c r="C69" s="42" t="s">
        <v>2</v>
      </c>
      <c r="D69" s="42" t="s">
        <v>80</v>
      </c>
      <c r="E69" s="42" t="s">
        <v>47</v>
      </c>
      <c r="F69" s="42">
        <v>-4800</v>
      </c>
      <c r="G69" s="43">
        <v>45705</v>
      </c>
    </row>
    <row r="70" spans="1:7" x14ac:dyDescent="0.25">
      <c r="A70" s="40">
        <v>66</v>
      </c>
      <c r="B70" s="41" t="s">
        <v>156</v>
      </c>
      <c r="C70" s="42" t="s">
        <v>6</v>
      </c>
      <c r="D70" s="42" t="s">
        <v>80</v>
      </c>
      <c r="E70" s="42" t="s">
        <v>48</v>
      </c>
      <c r="F70" s="42">
        <v>-7370</v>
      </c>
      <c r="G70" s="43">
        <v>45705</v>
      </c>
    </row>
    <row r="71" spans="1:7" x14ac:dyDescent="0.25">
      <c r="A71" s="40">
        <v>67</v>
      </c>
      <c r="B71" s="41" t="s">
        <v>158</v>
      </c>
      <c r="C71" s="42" t="s">
        <v>2</v>
      </c>
      <c r="D71" s="42" t="s">
        <v>80</v>
      </c>
      <c r="E71" s="42" t="s">
        <v>16</v>
      </c>
      <c r="F71" s="42">
        <v>-6080</v>
      </c>
      <c r="G71" s="43">
        <v>45705</v>
      </c>
    </row>
    <row r="72" spans="1:7" x14ac:dyDescent="0.25">
      <c r="A72" s="40">
        <v>68</v>
      </c>
      <c r="B72" s="41" t="s">
        <v>159</v>
      </c>
      <c r="C72" s="42" t="s">
        <v>2</v>
      </c>
      <c r="D72" s="42" t="s">
        <v>80</v>
      </c>
      <c r="E72" s="42" t="s">
        <v>11</v>
      </c>
      <c r="F72" s="42">
        <v>-2520</v>
      </c>
      <c r="G72" s="43">
        <v>45705</v>
      </c>
    </row>
    <row r="73" spans="1:7" x14ac:dyDescent="0.25">
      <c r="A73" s="40">
        <v>69</v>
      </c>
      <c r="B73" s="41" t="s">
        <v>157</v>
      </c>
      <c r="C73" s="42" t="s">
        <v>6</v>
      </c>
      <c r="D73" s="42" t="s">
        <v>80</v>
      </c>
      <c r="E73" s="42" t="s">
        <v>9</v>
      </c>
      <c r="F73" s="42">
        <f>-3420+615.6</f>
        <v>-2804.4</v>
      </c>
      <c r="G73" s="43">
        <v>45706</v>
      </c>
    </row>
    <row r="74" spans="1:7" x14ac:dyDescent="0.25">
      <c r="A74" s="40">
        <v>70</v>
      </c>
      <c r="B74" s="41" t="s">
        <v>160</v>
      </c>
      <c r="C74" s="42" t="s">
        <v>2</v>
      </c>
      <c r="D74" s="42" t="s">
        <v>80</v>
      </c>
      <c r="E74" s="42" t="s">
        <v>49</v>
      </c>
      <c r="F74" s="42">
        <v>-2397</v>
      </c>
      <c r="G74" s="43">
        <v>45706</v>
      </c>
    </row>
    <row r="75" spans="1:7" x14ac:dyDescent="0.25">
      <c r="A75" s="40">
        <v>71</v>
      </c>
      <c r="B75" s="41" t="s">
        <v>161</v>
      </c>
      <c r="C75" s="42" t="s">
        <v>2</v>
      </c>
      <c r="D75" s="42" t="s">
        <v>80</v>
      </c>
      <c r="E75" s="42" t="s">
        <v>45</v>
      </c>
      <c r="F75" s="42">
        <v>-2695.68</v>
      </c>
      <c r="G75" s="43">
        <v>45706</v>
      </c>
    </row>
    <row r="76" spans="1:7" x14ac:dyDescent="0.25">
      <c r="A76" s="40">
        <v>72</v>
      </c>
      <c r="B76" s="41" t="s">
        <v>162</v>
      </c>
      <c r="C76" s="42" t="s">
        <v>2</v>
      </c>
      <c r="D76" s="42" t="s">
        <v>80</v>
      </c>
      <c r="E76" s="42" t="s">
        <v>50</v>
      </c>
      <c r="F76" s="42">
        <v>-7600</v>
      </c>
      <c r="G76" s="43">
        <v>45706</v>
      </c>
    </row>
    <row r="77" spans="1:7" x14ac:dyDescent="0.25">
      <c r="A77" s="40">
        <v>73</v>
      </c>
      <c r="B77" s="41" t="s">
        <v>163</v>
      </c>
      <c r="C77" s="42" t="s">
        <v>2</v>
      </c>
      <c r="D77" s="42" t="s">
        <v>80</v>
      </c>
      <c r="E77" s="42" t="s">
        <v>60</v>
      </c>
      <c r="F77" s="42">
        <f>-7764.6-496.9</f>
        <v>-8261.5</v>
      </c>
      <c r="G77" s="43">
        <v>45707</v>
      </c>
    </row>
    <row r="78" spans="1:7" x14ac:dyDescent="0.25">
      <c r="A78" s="40">
        <v>74</v>
      </c>
      <c r="B78" s="41" t="s">
        <v>164</v>
      </c>
      <c r="C78" s="42" t="s">
        <v>6</v>
      </c>
      <c r="D78" s="42" t="s">
        <v>80</v>
      </c>
      <c r="E78" s="42" t="s">
        <v>51</v>
      </c>
      <c r="F78" s="42">
        <v>-7950</v>
      </c>
      <c r="G78" s="43">
        <v>45707</v>
      </c>
    </row>
    <row r="79" spans="1:7" x14ac:dyDescent="0.25">
      <c r="A79" s="40">
        <v>75</v>
      </c>
      <c r="B79" s="41" t="s">
        <v>165</v>
      </c>
      <c r="C79" s="42" t="s">
        <v>6</v>
      </c>
      <c r="D79" s="42" t="s">
        <v>80</v>
      </c>
      <c r="E79" s="42" t="s">
        <v>51</v>
      </c>
      <c r="F79" s="42">
        <v>-7950</v>
      </c>
      <c r="G79" s="43">
        <v>45707</v>
      </c>
    </row>
    <row r="80" spans="1:7" x14ac:dyDescent="0.25">
      <c r="A80" s="40">
        <v>76</v>
      </c>
      <c r="B80" s="41" t="s">
        <v>166</v>
      </c>
      <c r="C80" s="42" t="s">
        <v>6</v>
      </c>
      <c r="D80" s="42" t="s">
        <v>80</v>
      </c>
      <c r="E80" s="42" t="s">
        <v>30</v>
      </c>
      <c r="F80" s="42">
        <v>-7600</v>
      </c>
      <c r="G80" s="43">
        <v>45707</v>
      </c>
    </row>
    <row r="81" spans="1:7" x14ac:dyDescent="0.25">
      <c r="A81" s="40">
        <v>77</v>
      </c>
      <c r="B81" s="41" t="s">
        <v>167</v>
      </c>
      <c r="C81" s="42" t="s">
        <v>6</v>
      </c>
      <c r="D81" s="42" t="s">
        <v>80</v>
      </c>
      <c r="E81" s="42" t="s">
        <v>30</v>
      </c>
      <c r="F81" s="42">
        <v>-7600</v>
      </c>
      <c r="G81" s="43">
        <v>45707</v>
      </c>
    </row>
    <row r="82" spans="1:7" x14ac:dyDescent="0.25">
      <c r="A82" s="40">
        <v>78</v>
      </c>
      <c r="B82" s="41" t="s">
        <v>168</v>
      </c>
      <c r="C82" s="42" t="s">
        <v>2</v>
      </c>
      <c r="D82" s="42" t="s">
        <v>80</v>
      </c>
      <c r="E82" s="42" t="s">
        <v>52</v>
      </c>
      <c r="F82" s="42">
        <v>-6375.51</v>
      </c>
      <c r="G82" s="43">
        <v>45707</v>
      </c>
    </row>
    <row r="83" spans="1:7" x14ac:dyDescent="0.25">
      <c r="A83" s="40">
        <v>79</v>
      </c>
      <c r="B83" s="41" t="s">
        <v>169</v>
      </c>
      <c r="C83" s="42" t="s">
        <v>2</v>
      </c>
      <c r="D83" s="42" t="s">
        <v>80</v>
      </c>
      <c r="E83" s="42" t="s">
        <v>53</v>
      </c>
      <c r="F83" s="42">
        <v>-7980</v>
      </c>
      <c r="G83" s="43">
        <v>45707</v>
      </c>
    </row>
    <row r="84" spans="1:7" x14ac:dyDescent="0.25">
      <c r="A84" s="40">
        <v>80</v>
      </c>
      <c r="B84" s="41" t="s">
        <v>170</v>
      </c>
      <c r="C84" s="42" t="s">
        <v>2</v>
      </c>
      <c r="D84" s="42" t="s">
        <v>80</v>
      </c>
      <c r="E84" s="42" t="s">
        <v>15</v>
      </c>
      <c r="F84" s="42">
        <v>-661.6</v>
      </c>
      <c r="G84" s="43">
        <v>45707</v>
      </c>
    </row>
    <row r="85" spans="1:7" x14ac:dyDescent="0.25">
      <c r="A85" s="40">
        <v>81</v>
      </c>
      <c r="B85" s="41" t="s">
        <v>171</v>
      </c>
      <c r="C85" s="42" t="s">
        <v>2</v>
      </c>
      <c r="D85" s="42" t="s">
        <v>80</v>
      </c>
      <c r="E85" s="42" t="s">
        <v>27</v>
      </c>
      <c r="F85" s="42">
        <v>-2857.36</v>
      </c>
      <c r="G85" s="43">
        <v>45707</v>
      </c>
    </row>
    <row r="86" spans="1:7" x14ac:dyDescent="0.25">
      <c r="A86" s="40">
        <v>82</v>
      </c>
      <c r="B86" s="41" t="s">
        <v>172</v>
      </c>
      <c r="C86" s="42" t="s">
        <v>2</v>
      </c>
      <c r="D86" s="42" t="s">
        <v>80</v>
      </c>
      <c r="E86" s="42" t="s">
        <v>17</v>
      </c>
      <c r="F86" s="42">
        <v>-717</v>
      </c>
      <c r="G86" s="43">
        <v>45707</v>
      </c>
    </row>
    <row r="87" spans="1:7" x14ac:dyDescent="0.25">
      <c r="A87" s="40">
        <v>83</v>
      </c>
      <c r="B87" s="41" t="s">
        <v>173</v>
      </c>
      <c r="C87" s="42" t="s">
        <v>2</v>
      </c>
      <c r="D87" s="42" t="s">
        <v>80</v>
      </c>
      <c r="E87" s="42" t="s">
        <v>54</v>
      </c>
      <c r="F87" s="42">
        <v>-7700</v>
      </c>
      <c r="G87" s="43">
        <v>45708</v>
      </c>
    </row>
    <row r="88" spans="1:7" x14ac:dyDescent="0.25">
      <c r="A88" s="40">
        <v>84</v>
      </c>
      <c r="B88" s="41" t="s">
        <v>174</v>
      </c>
      <c r="C88" s="42" t="s">
        <v>2</v>
      </c>
      <c r="D88" s="42" t="s">
        <v>80</v>
      </c>
      <c r="E88" s="42" t="s">
        <v>55</v>
      </c>
      <c r="F88" s="42">
        <v>-7987</v>
      </c>
      <c r="G88" s="43">
        <v>45708</v>
      </c>
    </row>
    <row r="89" spans="1:7" x14ac:dyDescent="0.25">
      <c r="A89" s="40">
        <v>85</v>
      </c>
      <c r="B89" s="41" t="s">
        <v>175</v>
      </c>
      <c r="C89" s="42" t="s">
        <v>2</v>
      </c>
      <c r="D89" s="42" t="s">
        <v>80</v>
      </c>
      <c r="E89" s="42" t="s">
        <v>53</v>
      </c>
      <c r="F89" s="42">
        <v>-7983.3</v>
      </c>
      <c r="G89" s="43">
        <v>45708</v>
      </c>
    </row>
    <row r="90" spans="1:7" x14ac:dyDescent="0.25">
      <c r="A90" s="40">
        <v>86</v>
      </c>
      <c r="B90" s="41" t="s">
        <v>176</v>
      </c>
      <c r="C90" s="42" t="s">
        <v>2</v>
      </c>
      <c r="D90" s="42" t="s">
        <v>80</v>
      </c>
      <c r="E90" s="42" t="s">
        <v>53</v>
      </c>
      <c r="F90" s="42">
        <v>-7983.3</v>
      </c>
      <c r="G90" s="43">
        <v>45708</v>
      </c>
    </row>
    <row r="91" spans="1:7" x14ac:dyDescent="0.25">
      <c r="A91" s="40">
        <v>87</v>
      </c>
      <c r="B91" s="41" t="s">
        <v>177</v>
      </c>
      <c r="C91" s="42" t="s">
        <v>2</v>
      </c>
      <c r="D91" s="42" t="s">
        <v>80</v>
      </c>
      <c r="E91" s="42" t="s">
        <v>56</v>
      </c>
      <c r="F91" s="42">
        <v>-5925</v>
      </c>
      <c r="G91" s="43">
        <v>45708</v>
      </c>
    </row>
    <row r="92" spans="1:7" x14ac:dyDescent="0.25">
      <c r="A92" s="40">
        <v>88</v>
      </c>
      <c r="B92" s="41" t="s">
        <v>178</v>
      </c>
      <c r="C92" s="42" t="s">
        <v>2</v>
      </c>
      <c r="D92" s="42" t="s">
        <v>80</v>
      </c>
      <c r="E92" s="42" t="s">
        <v>56</v>
      </c>
      <c r="F92" s="42">
        <v>-5925</v>
      </c>
      <c r="G92" s="43">
        <v>45708</v>
      </c>
    </row>
    <row r="93" spans="1:7" x14ac:dyDescent="0.25">
      <c r="A93" s="40">
        <v>89</v>
      </c>
      <c r="B93" s="41" t="s">
        <v>179</v>
      </c>
      <c r="C93" s="42" t="s">
        <v>2</v>
      </c>
      <c r="D93" s="42" t="s">
        <v>80</v>
      </c>
      <c r="E93" s="42" t="s">
        <v>56</v>
      </c>
      <c r="F93" s="42">
        <v>-5925</v>
      </c>
      <c r="G93" s="43">
        <v>45708</v>
      </c>
    </row>
    <row r="94" spans="1:7" x14ac:dyDescent="0.25">
      <c r="A94" s="40">
        <v>90</v>
      </c>
      <c r="B94" s="41" t="s">
        <v>180</v>
      </c>
      <c r="C94" s="42" t="s">
        <v>2</v>
      </c>
      <c r="D94" s="42" t="s">
        <v>80</v>
      </c>
      <c r="E94" s="42" t="s">
        <v>56</v>
      </c>
      <c r="F94" s="42">
        <v>-5925</v>
      </c>
      <c r="G94" s="43">
        <v>45708</v>
      </c>
    </row>
    <row r="95" spans="1:7" x14ac:dyDescent="0.25">
      <c r="A95" s="40">
        <v>91</v>
      </c>
      <c r="B95" s="41" t="s">
        <v>181</v>
      </c>
      <c r="C95" s="42" t="s">
        <v>2</v>
      </c>
      <c r="D95" s="42" t="s">
        <v>80</v>
      </c>
      <c r="E95" s="42" t="s">
        <v>31</v>
      </c>
      <c r="F95" s="42">
        <v>-5500</v>
      </c>
      <c r="G95" s="43">
        <v>45708</v>
      </c>
    </row>
    <row r="96" spans="1:7" x14ac:dyDescent="0.25">
      <c r="A96" s="40">
        <v>92</v>
      </c>
      <c r="B96" s="41" t="s">
        <v>182</v>
      </c>
      <c r="C96" s="42" t="s">
        <v>6</v>
      </c>
      <c r="D96" s="42" t="s">
        <v>80</v>
      </c>
      <c r="E96" s="42" t="s">
        <v>46</v>
      </c>
      <c r="F96" s="42">
        <v>-7920</v>
      </c>
      <c r="G96" s="43">
        <v>45708</v>
      </c>
    </row>
    <row r="97" spans="1:7" x14ac:dyDescent="0.25">
      <c r="A97" s="40">
        <v>93</v>
      </c>
      <c r="B97" s="41" t="s">
        <v>183</v>
      </c>
      <c r="C97" s="42" t="s">
        <v>2</v>
      </c>
      <c r="D97" s="42" t="s">
        <v>80</v>
      </c>
      <c r="E97" s="42" t="s">
        <v>7</v>
      </c>
      <c r="F97" s="42">
        <v>-7995.24</v>
      </c>
      <c r="G97" s="43">
        <v>45708</v>
      </c>
    </row>
    <row r="98" spans="1:7" x14ac:dyDescent="0.25">
      <c r="A98" s="40">
        <v>94</v>
      </c>
      <c r="B98" s="41" t="s">
        <v>184</v>
      </c>
      <c r="C98" s="42" t="s">
        <v>2</v>
      </c>
      <c r="D98" s="42" t="s">
        <v>80</v>
      </c>
      <c r="E98" s="42" t="s">
        <v>7</v>
      </c>
      <c r="F98" s="42">
        <v>-6000</v>
      </c>
      <c r="G98" s="43">
        <v>45708</v>
      </c>
    </row>
    <row r="99" spans="1:7" x14ac:dyDescent="0.25">
      <c r="A99" s="40">
        <v>95</v>
      </c>
      <c r="B99" s="41" t="s">
        <v>185</v>
      </c>
      <c r="C99" s="42" t="s">
        <v>2</v>
      </c>
      <c r="D99" s="42" t="s">
        <v>80</v>
      </c>
      <c r="E99" s="42" t="s">
        <v>57</v>
      </c>
      <c r="F99" s="42">
        <v>-1650</v>
      </c>
      <c r="G99" s="43">
        <v>45708</v>
      </c>
    </row>
    <row r="100" spans="1:7" x14ac:dyDescent="0.25">
      <c r="A100" s="40">
        <v>96</v>
      </c>
      <c r="B100" s="41" t="s">
        <v>186</v>
      </c>
      <c r="C100" s="42" t="s">
        <v>2</v>
      </c>
      <c r="D100" s="42" t="s">
        <v>80</v>
      </c>
      <c r="E100" s="42" t="s">
        <v>58</v>
      </c>
      <c r="F100" s="42">
        <v>-7962.5</v>
      </c>
      <c r="G100" s="43">
        <v>45708</v>
      </c>
    </row>
    <row r="101" spans="1:7" x14ac:dyDescent="0.25">
      <c r="A101" s="40">
        <v>97</v>
      </c>
      <c r="B101" s="41" t="s">
        <v>187</v>
      </c>
      <c r="C101" s="42" t="s">
        <v>2</v>
      </c>
      <c r="D101" s="42" t="s">
        <v>80</v>
      </c>
      <c r="E101" s="42" t="s">
        <v>59</v>
      </c>
      <c r="F101" s="42">
        <v>-7790.4</v>
      </c>
      <c r="G101" s="43">
        <v>45708</v>
      </c>
    </row>
    <row r="102" spans="1:7" x14ac:dyDescent="0.25">
      <c r="A102" s="40">
        <v>98</v>
      </c>
      <c r="B102" s="41" t="s">
        <v>188</v>
      </c>
      <c r="C102" s="42" t="s">
        <v>2</v>
      </c>
      <c r="D102" s="42" t="s">
        <v>80</v>
      </c>
      <c r="E102" s="42" t="s">
        <v>59</v>
      </c>
      <c r="F102" s="42">
        <v>-7870.08</v>
      </c>
      <c r="G102" s="43">
        <v>45708</v>
      </c>
    </row>
    <row r="103" spans="1:7" x14ac:dyDescent="0.25">
      <c r="A103" s="40">
        <v>99</v>
      </c>
      <c r="B103" s="41" t="s">
        <v>189</v>
      </c>
      <c r="C103" s="42" t="s">
        <v>2</v>
      </c>
      <c r="D103" s="42" t="s">
        <v>80</v>
      </c>
      <c r="E103" s="42" t="s">
        <v>34</v>
      </c>
      <c r="F103" s="42">
        <v>-7699.84</v>
      </c>
      <c r="G103" s="43">
        <v>45708</v>
      </c>
    </row>
    <row r="104" spans="1:7" x14ac:dyDescent="0.25">
      <c r="A104" s="40">
        <v>100</v>
      </c>
      <c r="B104" s="41" t="s">
        <v>190</v>
      </c>
      <c r="C104" s="42" t="s">
        <v>2</v>
      </c>
      <c r="D104" s="42" t="s">
        <v>80</v>
      </c>
      <c r="E104" s="42" t="s">
        <v>17</v>
      </c>
      <c r="F104" s="42">
        <v>-4985.6000000000004</v>
      </c>
      <c r="G104" s="43">
        <v>45708</v>
      </c>
    </row>
    <row r="105" spans="1:7" x14ac:dyDescent="0.25">
      <c r="A105" s="40">
        <v>101</v>
      </c>
      <c r="B105" s="41" t="s">
        <v>191</v>
      </c>
      <c r="C105" s="42" t="s">
        <v>2</v>
      </c>
      <c r="D105" s="42" t="s">
        <v>80</v>
      </c>
      <c r="E105" s="42" t="s">
        <v>11</v>
      </c>
      <c r="F105" s="42">
        <v>-2009.99</v>
      </c>
      <c r="G105" s="43">
        <v>45708</v>
      </c>
    </row>
    <row r="106" spans="1:7" x14ac:dyDescent="0.25">
      <c r="A106" s="40">
        <v>102</v>
      </c>
      <c r="B106" s="41" t="s">
        <v>192</v>
      </c>
      <c r="C106" s="42" t="s">
        <v>6</v>
      </c>
      <c r="D106" s="42" t="s">
        <v>80</v>
      </c>
      <c r="E106" s="42" t="s">
        <v>11</v>
      </c>
      <c r="F106" s="42">
        <v>-7795.2</v>
      </c>
      <c r="G106" s="43">
        <v>45708</v>
      </c>
    </row>
    <row r="107" spans="1:7" x14ac:dyDescent="0.25">
      <c r="A107" s="40">
        <v>103</v>
      </c>
      <c r="B107" s="41" t="s">
        <v>193</v>
      </c>
      <c r="C107" s="42" t="s">
        <v>2</v>
      </c>
      <c r="D107" s="42" t="s">
        <v>80</v>
      </c>
      <c r="E107" s="42" t="s">
        <v>11</v>
      </c>
      <c r="F107" s="42">
        <v>-7930</v>
      </c>
      <c r="G107" s="43">
        <v>45708</v>
      </c>
    </row>
    <row r="108" spans="1:7" x14ac:dyDescent="0.25">
      <c r="A108" s="40">
        <v>104</v>
      </c>
      <c r="B108" s="41" t="s">
        <v>194</v>
      </c>
      <c r="C108" s="42" t="s">
        <v>2</v>
      </c>
      <c r="D108" s="42" t="s">
        <v>80</v>
      </c>
      <c r="E108" s="42" t="s">
        <v>11</v>
      </c>
      <c r="F108" s="42">
        <v>-7994.4</v>
      </c>
      <c r="G108" s="43">
        <v>45708</v>
      </c>
    </row>
    <row r="109" spans="1:7" x14ac:dyDescent="0.25">
      <c r="A109" s="40">
        <v>105</v>
      </c>
      <c r="B109" s="41" t="s">
        <v>195</v>
      </c>
      <c r="C109" s="42" t="s">
        <v>6</v>
      </c>
      <c r="D109" s="42" t="s">
        <v>80</v>
      </c>
      <c r="E109" s="42" t="s">
        <v>11</v>
      </c>
      <c r="F109" s="42">
        <v>-7795.2</v>
      </c>
      <c r="G109" s="43">
        <v>45708</v>
      </c>
    </row>
    <row r="110" spans="1:7" x14ac:dyDescent="0.25">
      <c r="A110" s="40">
        <v>106</v>
      </c>
      <c r="B110" s="41" t="s">
        <v>196</v>
      </c>
      <c r="C110" s="42" t="s">
        <v>6</v>
      </c>
      <c r="D110" s="42" t="s">
        <v>80</v>
      </c>
      <c r="E110" s="42" t="s">
        <v>11</v>
      </c>
      <c r="F110" s="42">
        <v>-7795.2</v>
      </c>
      <c r="G110" s="43">
        <v>45708</v>
      </c>
    </row>
    <row r="111" spans="1:7" x14ac:dyDescent="0.25">
      <c r="A111" s="40">
        <v>107</v>
      </c>
      <c r="B111" s="41" t="s">
        <v>197</v>
      </c>
      <c r="C111" s="42" t="s">
        <v>6</v>
      </c>
      <c r="D111" s="42" t="s">
        <v>80</v>
      </c>
      <c r="E111" s="42" t="s">
        <v>11</v>
      </c>
      <c r="F111" s="42">
        <v>-7784</v>
      </c>
      <c r="G111" s="43">
        <v>45708</v>
      </c>
    </row>
    <row r="112" spans="1:7" x14ac:dyDescent="0.25">
      <c r="A112" s="40">
        <v>108</v>
      </c>
      <c r="B112" s="41" t="s">
        <v>198</v>
      </c>
      <c r="C112" s="42" t="s">
        <v>8</v>
      </c>
      <c r="D112" s="42" t="s">
        <v>80</v>
      </c>
      <c r="E112" s="42" t="s">
        <v>11</v>
      </c>
      <c r="F112" s="42">
        <v>-6243.75</v>
      </c>
      <c r="G112" s="43">
        <v>45708</v>
      </c>
    </row>
    <row r="113" spans="1:7" x14ac:dyDescent="0.25">
      <c r="A113" s="40">
        <v>109</v>
      </c>
      <c r="B113" s="41" t="s">
        <v>199</v>
      </c>
      <c r="C113" s="42" t="s">
        <v>2</v>
      </c>
      <c r="D113" s="42" t="s">
        <v>80</v>
      </c>
      <c r="E113" s="42" t="s">
        <v>11</v>
      </c>
      <c r="F113" s="42">
        <v>-674</v>
      </c>
      <c r="G113" s="43">
        <v>45708</v>
      </c>
    </row>
    <row r="114" spans="1:7" x14ac:dyDescent="0.25">
      <c r="A114" s="40">
        <v>110</v>
      </c>
      <c r="B114" s="41" t="s">
        <v>200</v>
      </c>
      <c r="C114" s="42" t="s">
        <v>2</v>
      </c>
      <c r="D114" s="42" t="s">
        <v>80</v>
      </c>
      <c r="E114" s="42" t="s">
        <v>11</v>
      </c>
      <c r="F114" s="42">
        <v>-501.4</v>
      </c>
      <c r="G114" s="43">
        <v>45708</v>
      </c>
    </row>
    <row r="115" spans="1:7" x14ac:dyDescent="0.25">
      <c r="A115" s="40">
        <v>111</v>
      </c>
      <c r="B115" s="41" t="s">
        <v>201</v>
      </c>
      <c r="C115" s="42" t="s">
        <v>6</v>
      </c>
      <c r="D115" s="42" t="s">
        <v>80</v>
      </c>
      <c r="E115" s="42" t="s">
        <v>53</v>
      </c>
      <c r="F115" s="42">
        <v>-5040</v>
      </c>
      <c r="G115" s="43">
        <v>45709</v>
      </c>
    </row>
    <row r="116" spans="1:7" x14ac:dyDescent="0.25">
      <c r="A116" s="40">
        <v>112</v>
      </c>
      <c r="B116" s="41" t="s">
        <v>202</v>
      </c>
      <c r="C116" s="42" t="s">
        <v>2</v>
      </c>
      <c r="D116" s="42" t="s">
        <v>80</v>
      </c>
      <c r="E116" s="42" t="s">
        <v>45</v>
      </c>
      <c r="F116" s="42">
        <v>-4736.88</v>
      </c>
      <c r="G116" s="43">
        <v>45709</v>
      </c>
    </row>
    <row r="117" spans="1:7" x14ac:dyDescent="0.25">
      <c r="A117" s="40">
        <v>113</v>
      </c>
      <c r="B117" s="41" t="s">
        <v>203</v>
      </c>
      <c r="C117" s="42" t="s">
        <v>2</v>
      </c>
      <c r="D117" s="42" t="s">
        <v>80</v>
      </c>
      <c r="E117" s="42" t="s">
        <v>45</v>
      </c>
      <c r="F117" s="42">
        <v>-7346.64</v>
      </c>
      <c r="G117" s="43">
        <v>45709</v>
      </c>
    </row>
    <row r="118" spans="1:7" x14ac:dyDescent="0.25">
      <c r="A118" s="40">
        <v>114</v>
      </c>
      <c r="B118" s="41" t="s">
        <v>204</v>
      </c>
      <c r="C118" s="42" t="s">
        <v>2</v>
      </c>
      <c r="D118" s="42" t="s">
        <v>80</v>
      </c>
      <c r="E118" s="42" t="s">
        <v>45</v>
      </c>
      <c r="F118" s="42">
        <v>-646.79999999999995</v>
      </c>
      <c r="G118" s="43">
        <v>45709</v>
      </c>
    </row>
    <row r="119" spans="1:7" x14ac:dyDescent="0.25">
      <c r="A119" s="40">
        <v>115</v>
      </c>
      <c r="B119" s="41" t="s">
        <v>205</v>
      </c>
      <c r="C119" s="42" t="s">
        <v>2</v>
      </c>
      <c r="D119" s="42" t="s">
        <v>80</v>
      </c>
      <c r="E119" s="42" t="s">
        <v>45</v>
      </c>
      <c r="F119" s="42">
        <v>-7974.72</v>
      </c>
      <c r="G119" s="43">
        <v>45709</v>
      </c>
    </row>
    <row r="120" spans="1:7" x14ac:dyDescent="0.25">
      <c r="A120" s="40">
        <v>116</v>
      </c>
      <c r="B120" s="41" t="s">
        <v>206</v>
      </c>
      <c r="C120" s="42" t="s">
        <v>2</v>
      </c>
      <c r="D120" s="42" t="s">
        <v>80</v>
      </c>
      <c r="E120" s="42" t="s">
        <v>50</v>
      </c>
      <c r="F120" s="42">
        <v>-625</v>
      </c>
      <c r="G120" s="43">
        <v>45709</v>
      </c>
    </row>
    <row r="121" spans="1:7" x14ac:dyDescent="0.25">
      <c r="A121" s="40">
        <v>117</v>
      </c>
      <c r="B121" s="41" t="s">
        <v>207</v>
      </c>
      <c r="C121" s="42" t="s">
        <v>6</v>
      </c>
      <c r="D121" s="42" t="s">
        <v>80</v>
      </c>
      <c r="E121" s="42" t="s">
        <v>46</v>
      </c>
      <c r="F121" s="42">
        <v>-7788.24</v>
      </c>
      <c r="G121" s="43">
        <v>45709</v>
      </c>
    </row>
    <row r="122" spans="1:7" x14ac:dyDescent="0.25">
      <c r="A122" s="40">
        <v>118</v>
      </c>
      <c r="B122" s="41" t="s">
        <v>208</v>
      </c>
      <c r="C122" s="42" t="s">
        <v>6</v>
      </c>
      <c r="D122" s="42" t="s">
        <v>80</v>
      </c>
      <c r="E122" s="42" t="s">
        <v>46</v>
      </c>
      <c r="F122" s="42">
        <v>-7650.08</v>
      </c>
      <c r="G122" s="43">
        <v>45709</v>
      </c>
    </row>
    <row r="123" spans="1:7" x14ac:dyDescent="0.25">
      <c r="A123" s="40">
        <v>119</v>
      </c>
      <c r="B123" s="41" t="s">
        <v>209</v>
      </c>
      <c r="C123" s="42" t="s">
        <v>6</v>
      </c>
      <c r="D123" s="42" t="s">
        <v>80</v>
      </c>
      <c r="E123" s="42" t="s">
        <v>46</v>
      </c>
      <c r="F123" s="42">
        <v>-7600</v>
      </c>
      <c r="G123" s="43">
        <v>45709</v>
      </c>
    </row>
    <row r="124" spans="1:7" x14ac:dyDescent="0.25">
      <c r="A124" s="40">
        <v>120</v>
      </c>
      <c r="B124" s="41" t="s">
        <v>210</v>
      </c>
      <c r="C124" s="42" t="s">
        <v>6</v>
      </c>
      <c r="D124" s="42" t="s">
        <v>80</v>
      </c>
      <c r="E124" s="42" t="s">
        <v>46</v>
      </c>
      <c r="F124" s="42">
        <v>-3060</v>
      </c>
      <c r="G124" s="43">
        <v>45709</v>
      </c>
    </row>
    <row r="125" spans="1:7" x14ac:dyDescent="0.25">
      <c r="A125" s="40">
        <v>121</v>
      </c>
      <c r="B125" s="41" t="s">
        <v>211</v>
      </c>
      <c r="C125" s="42" t="s">
        <v>2</v>
      </c>
      <c r="D125" s="42" t="s">
        <v>80</v>
      </c>
      <c r="E125" s="42" t="s">
        <v>59</v>
      </c>
      <c r="F125" s="42">
        <v>-8000</v>
      </c>
      <c r="G125" s="43">
        <v>45709</v>
      </c>
    </row>
    <row r="126" spans="1:7" x14ac:dyDescent="0.25">
      <c r="A126" s="40">
        <v>122</v>
      </c>
      <c r="B126" s="41" t="s">
        <v>212</v>
      </c>
      <c r="C126" s="42" t="s">
        <v>2</v>
      </c>
      <c r="D126" s="42" t="s">
        <v>80</v>
      </c>
      <c r="E126" s="42" t="s">
        <v>61</v>
      </c>
      <c r="F126" s="42">
        <v>-7670</v>
      </c>
      <c r="G126" s="43">
        <v>45709</v>
      </c>
    </row>
    <row r="127" spans="1:7" x14ac:dyDescent="0.25">
      <c r="A127" s="40">
        <v>123</v>
      </c>
      <c r="B127" s="41" t="s">
        <v>213</v>
      </c>
      <c r="C127" s="42" t="s">
        <v>2</v>
      </c>
      <c r="D127" s="42" t="s">
        <v>80</v>
      </c>
      <c r="E127" s="42" t="s">
        <v>62</v>
      </c>
      <c r="F127" s="42">
        <v>-7539.68</v>
      </c>
      <c r="G127" s="43">
        <v>45709</v>
      </c>
    </row>
    <row r="128" spans="1:7" x14ac:dyDescent="0.25">
      <c r="A128" s="40">
        <v>124</v>
      </c>
      <c r="B128" s="41" t="s">
        <v>214</v>
      </c>
      <c r="C128" s="42" t="s">
        <v>6</v>
      </c>
      <c r="D128" s="42" t="s">
        <v>80</v>
      </c>
      <c r="E128" s="42" t="s">
        <v>62</v>
      </c>
      <c r="F128" s="42">
        <v>-7539.68</v>
      </c>
      <c r="G128" s="43">
        <v>45709</v>
      </c>
    </row>
    <row r="129" spans="1:7" x14ac:dyDescent="0.25">
      <c r="A129" s="40">
        <v>125</v>
      </c>
      <c r="B129" s="41" t="s">
        <v>215</v>
      </c>
      <c r="C129" s="42" t="s">
        <v>6</v>
      </c>
      <c r="D129" s="42" t="s">
        <v>80</v>
      </c>
      <c r="E129" s="42" t="s">
        <v>62</v>
      </c>
      <c r="F129" s="42">
        <v>-7968.24</v>
      </c>
      <c r="G129" s="43">
        <v>45709</v>
      </c>
    </row>
    <row r="130" spans="1:7" x14ac:dyDescent="0.25">
      <c r="A130" s="40">
        <v>126</v>
      </c>
      <c r="B130" s="41" t="s">
        <v>216</v>
      </c>
      <c r="C130" s="42" t="s">
        <v>2</v>
      </c>
      <c r="D130" s="42" t="s">
        <v>80</v>
      </c>
      <c r="E130" s="42" t="s">
        <v>62</v>
      </c>
      <c r="F130" s="42">
        <v>-7896</v>
      </c>
      <c r="G130" s="43">
        <v>45709</v>
      </c>
    </row>
    <row r="131" spans="1:7" x14ac:dyDescent="0.25">
      <c r="A131" s="40">
        <v>127</v>
      </c>
      <c r="B131" s="41" t="s">
        <v>217</v>
      </c>
      <c r="C131" s="42" t="s">
        <v>2</v>
      </c>
      <c r="D131" s="42" t="s">
        <v>80</v>
      </c>
      <c r="E131" s="42" t="s">
        <v>63</v>
      </c>
      <c r="F131" s="42">
        <v>-7875</v>
      </c>
      <c r="G131" s="43">
        <v>45712</v>
      </c>
    </row>
    <row r="132" spans="1:7" x14ac:dyDescent="0.25">
      <c r="A132" s="40">
        <v>128</v>
      </c>
      <c r="B132" s="41" t="s">
        <v>218</v>
      </c>
      <c r="C132" s="42" t="s">
        <v>2</v>
      </c>
      <c r="D132" s="42" t="s">
        <v>80</v>
      </c>
      <c r="E132" s="42" t="s">
        <v>23</v>
      </c>
      <c r="F132" s="42">
        <v>-2490</v>
      </c>
      <c r="G132" s="43">
        <v>45712</v>
      </c>
    </row>
    <row r="133" spans="1:7" x14ac:dyDescent="0.25">
      <c r="A133" s="40">
        <v>129</v>
      </c>
      <c r="B133" s="41" t="s">
        <v>219</v>
      </c>
      <c r="C133" s="42" t="s">
        <v>2</v>
      </c>
      <c r="D133" s="42" t="s">
        <v>80</v>
      </c>
      <c r="E133" s="42" t="s">
        <v>64</v>
      </c>
      <c r="F133" s="42">
        <v>-6280</v>
      </c>
      <c r="G133" s="43">
        <v>45712</v>
      </c>
    </row>
    <row r="134" spans="1:7" x14ac:dyDescent="0.25">
      <c r="A134" s="40">
        <v>130</v>
      </c>
      <c r="B134" s="41" t="s">
        <v>220</v>
      </c>
      <c r="C134" s="42" t="s">
        <v>2</v>
      </c>
      <c r="D134" s="42" t="s">
        <v>80</v>
      </c>
      <c r="E134" s="42" t="s">
        <v>10</v>
      </c>
      <c r="F134" s="42">
        <v>-7760</v>
      </c>
      <c r="G134" s="43">
        <v>45712</v>
      </c>
    </row>
    <row r="135" spans="1:7" x14ac:dyDescent="0.25">
      <c r="A135" s="40">
        <v>131</v>
      </c>
      <c r="B135" s="41" t="s">
        <v>221</v>
      </c>
      <c r="C135" s="42" t="s">
        <v>2</v>
      </c>
      <c r="D135" s="42" t="s">
        <v>80</v>
      </c>
      <c r="E135" s="42" t="s">
        <v>62</v>
      </c>
      <c r="F135" s="42">
        <v>-5634</v>
      </c>
      <c r="G135" s="43">
        <v>45712</v>
      </c>
    </row>
    <row r="136" spans="1:7" x14ac:dyDescent="0.25">
      <c r="A136" s="40">
        <v>132</v>
      </c>
      <c r="B136" s="41" t="s">
        <v>222</v>
      </c>
      <c r="C136" s="42" t="s">
        <v>2</v>
      </c>
      <c r="D136" s="42" t="s">
        <v>80</v>
      </c>
      <c r="E136" s="42" t="s">
        <v>62</v>
      </c>
      <c r="F136" s="42">
        <v>-7316.4</v>
      </c>
      <c r="G136" s="43">
        <v>45712</v>
      </c>
    </row>
    <row r="137" spans="1:7" x14ac:dyDescent="0.25">
      <c r="A137" s="40">
        <v>133</v>
      </c>
      <c r="B137" s="41" t="s">
        <v>223</v>
      </c>
      <c r="C137" s="42" t="s">
        <v>6</v>
      </c>
      <c r="D137" s="42" t="s">
        <v>80</v>
      </c>
      <c r="E137" s="42" t="s">
        <v>62</v>
      </c>
      <c r="F137" s="42">
        <v>-7539.68</v>
      </c>
      <c r="G137" s="43">
        <v>45712</v>
      </c>
    </row>
    <row r="138" spans="1:7" x14ac:dyDescent="0.25">
      <c r="A138" s="40">
        <v>134</v>
      </c>
      <c r="B138" s="41" t="s">
        <v>224</v>
      </c>
      <c r="C138" s="42" t="s">
        <v>2</v>
      </c>
      <c r="D138" s="42" t="s">
        <v>80</v>
      </c>
      <c r="E138" s="42" t="s">
        <v>62</v>
      </c>
      <c r="F138" s="42">
        <v>-7948.8</v>
      </c>
      <c r="G138" s="43">
        <v>45712</v>
      </c>
    </row>
    <row r="139" spans="1:7" x14ac:dyDescent="0.25">
      <c r="A139" s="40">
        <v>135</v>
      </c>
      <c r="B139" s="41" t="s">
        <v>225</v>
      </c>
      <c r="C139" s="42" t="s">
        <v>2</v>
      </c>
      <c r="D139" s="42" t="s">
        <v>80</v>
      </c>
      <c r="E139" s="42" t="s">
        <v>65</v>
      </c>
      <c r="F139" s="42">
        <v>-349.2</v>
      </c>
      <c r="G139" s="43">
        <v>45713</v>
      </c>
    </row>
    <row r="140" spans="1:7" x14ac:dyDescent="0.25">
      <c r="A140" s="40">
        <v>136</v>
      </c>
      <c r="B140" s="41" t="s">
        <v>226</v>
      </c>
      <c r="C140" s="42" t="s">
        <v>2</v>
      </c>
      <c r="D140" s="42" t="s">
        <v>80</v>
      </c>
      <c r="E140" s="42" t="s">
        <v>65</v>
      </c>
      <c r="F140" s="42">
        <v>-1396.8</v>
      </c>
      <c r="G140" s="43">
        <v>45713</v>
      </c>
    </row>
    <row r="141" spans="1:7" x14ac:dyDescent="0.25">
      <c r="A141" s="40">
        <v>137</v>
      </c>
      <c r="B141" s="41" t="s">
        <v>227</v>
      </c>
      <c r="C141" s="42" t="s">
        <v>2</v>
      </c>
      <c r="D141" s="42" t="s">
        <v>80</v>
      </c>
      <c r="E141" s="42" t="s">
        <v>66</v>
      </c>
      <c r="F141" s="42">
        <v>-1109.8800000000001</v>
      </c>
      <c r="G141" s="43">
        <v>45714</v>
      </c>
    </row>
    <row r="142" spans="1:7" x14ac:dyDescent="0.25">
      <c r="A142" s="40">
        <v>138</v>
      </c>
      <c r="B142" s="41" t="s">
        <v>229</v>
      </c>
      <c r="C142" s="42" t="s">
        <v>2</v>
      </c>
      <c r="D142" s="42" t="s">
        <v>80</v>
      </c>
      <c r="E142" s="42" t="s">
        <v>30</v>
      </c>
      <c r="F142" s="42">
        <v>-7600</v>
      </c>
      <c r="G142" s="43">
        <v>45714</v>
      </c>
    </row>
    <row r="143" spans="1:7" x14ac:dyDescent="0.25">
      <c r="A143" s="40">
        <v>139</v>
      </c>
      <c r="B143" s="41" t="s">
        <v>230</v>
      </c>
      <c r="C143" s="42" t="s">
        <v>2</v>
      </c>
      <c r="D143" s="42" t="s">
        <v>80</v>
      </c>
      <c r="E143" s="42" t="s">
        <v>67</v>
      </c>
      <c r="F143" s="42">
        <v>-7847.4</v>
      </c>
      <c r="G143" s="43">
        <v>45714</v>
      </c>
    </row>
    <row r="144" spans="1:7" x14ac:dyDescent="0.25">
      <c r="A144" s="40">
        <v>140</v>
      </c>
      <c r="B144" s="41" t="s">
        <v>231</v>
      </c>
      <c r="C144" s="42" t="s">
        <v>2</v>
      </c>
      <c r="D144" s="42" t="s">
        <v>80</v>
      </c>
      <c r="E144" s="42" t="s">
        <v>67</v>
      </c>
      <c r="F144" s="42">
        <v>-7847.4</v>
      </c>
      <c r="G144" s="43">
        <v>45714</v>
      </c>
    </row>
    <row r="145" spans="1:8" x14ac:dyDescent="0.25">
      <c r="A145" s="40">
        <v>141</v>
      </c>
      <c r="B145" s="41" t="s">
        <v>232</v>
      </c>
      <c r="C145" s="42" t="s">
        <v>2</v>
      </c>
      <c r="D145" s="42" t="s">
        <v>80</v>
      </c>
      <c r="E145" s="42" t="s">
        <v>67</v>
      </c>
      <c r="F145" s="42">
        <v>-7847.4</v>
      </c>
      <c r="G145" s="43">
        <v>45714</v>
      </c>
    </row>
    <row r="146" spans="1:8" x14ac:dyDescent="0.25">
      <c r="A146" s="40">
        <v>142</v>
      </c>
      <c r="B146" s="41" t="s">
        <v>233</v>
      </c>
      <c r="C146" s="42" t="s">
        <v>2</v>
      </c>
      <c r="D146" s="42" t="s">
        <v>80</v>
      </c>
      <c r="E146" s="42" t="s">
        <v>17</v>
      </c>
      <c r="F146" s="42">
        <v>-1279.2</v>
      </c>
      <c r="G146" s="43">
        <v>45714</v>
      </c>
    </row>
    <row r="147" spans="1:8" x14ac:dyDescent="0.25">
      <c r="A147" s="40">
        <v>143</v>
      </c>
      <c r="B147" s="41" t="s">
        <v>228</v>
      </c>
      <c r="C147" s="42" t="s">
        <v>2</v>
      </c>
      <c r="D147" s="42" t="s">
        <v>80</v>
      </c>
      <c r="E147" s="42" t="s">
        <v>66</v>
      </c>
      <c r="F147" s="42">
        <v>-1330.56</v>
      </c>
      <c r="G147" s="43">
        <v>45715</v>
      </c>
    </row>
    <row r="148" spans="1:8" x14ac:dyDescent="0.25">
      <c r="A148" s="40">
        <v>144</v>
      </c>
      <c r="B148" s="41" t="s">
        <v>234</v>
      </c>
      <c r="C148" s="42" t="s">
        <v>2</v>
      </c>
      <c r="D148" s="42" t="s">
        <v>80</v>
      </c>
      <c r="E148" s="42" t="s">
        <v>68</v>
      </c>
      <c r="F148" s="42">
        <v>-5625</v>
      </c>
      <c r="G148" s="43">
        <v>45715</v>
      </c>
    </row>
    <row r="149" spans="1:8" x14ac:dyDescent="0.25">
      <c r="A149" s="40">
        <v>145</v>
      </c>
      <c r="B149" s="41" t="s">
        <v>235</v>
      </c>
      <c r="C149" s="42" t="s">
        <v>2</v>
      </c>
      <c r="D149" s="42" t="s">
        <v>80</v>
      </c>
      <c r="E149" s="42" t="s">
        <v>68</v>
      </c>
      <c r="F149" s="42">
        <v>-5625</v>
      </c>
      <c r="G149" s="43">
        <v>45715</v>
      </c>
    </row>
    <row r="150" spans="1:8" x14ac:dyDescent="0.25">
      <c r="A150" s="40">
        <v>146</v>
      </c>
      <c r="B150" s="41" t="s">
        <v>236</v>
      </c>
      <c r="C150" s="42" t="s">
        <v>2</v>
      </c>
      <c r="D150" s="42" t="s">
        <v>80</v>
      </c>
      <c r="E150" s="42" t="s">
        <v>68</v>
      </c>
      <c r="F150" s="42">
        <v>-5625</v>
      </c>
      <c r="G150" s="43">
        <v>45715</v>
      </c>
    </row>
    <row r="151" spans="1:8" x14ac:dyDescent="0.25">
      <c r="A151" s="40">
        <v>147</v>
      </c>
      <c r="B151" s="41" t="s">
        <v>237</v>
      </c>
      <c r="C151" s="42" t="s">
        <v>2</v>
      </c>
      <c r="D151" s="42" t="s">
        <v>80</v>
      </c>
      <c r="E151" s="42" t="s">
        <v>27</v>
      </c>
      <c r="F151" s="42">
        <v>-5285.5</v>
      </c>
      <c r="G151" s="43">
        <v>45715</v>
      </c>
    </row>
    <row r="152" spans="1:8" x14ac:dyDescent="0.25">
      <c r="A152" s="40">
        <v>148</v>
      </c>
      <c r="B152" s="41" t="s">
        <v>238</v>
      </c>
      <c r="C152" s="42" t="s">
        <v>2</v>
      </c>
      <c r="D152" s="42" t="s">
        <v>80</v>
      </c>
      <c r="E152" s="42" t="s">
        <v>69</v>
      </c>
      <c r="F152" s="42">
        <v>-1769.43</v>
      </c>
      <c r="G152" s="43">
        <v>45716</v>
      </c>
    </row>
    <row r="153" spans="1:8" x14ac:dyDescent="0.25">
      <c r="A153" s="40">
        <v>149</v>
      </c>
      <c r="B153" s="41" t="s">
        <v>239</v>
      </c>
      <c r="C153" s="42" t="s">
        <v>2</v>
      </c>
      <c r="D153" s="42" t="s">
        <v>80</v>
      </c>
      <c r="E153" s="42" t="s">
        <v>66</v>
      </c>
      <c r="F153" s="42">
        <v>-1350</v>
      </c>
      <c r="G153" s="43">
        <v>45716</v>
      </c>
    </row>
    <row r="154" spans="1:8" x14ac:dyDescent="0.25">
      <c r="A154" s="40">
        <v>150</v>
      </c>
      <c r="B154" s="41" t="s">
        <v>240</v>
      </c>
      <c r="C154" s="42" t="s">
        <v>2</v>
      </c>
      <c r="D154" s="42" t="s">
        <v>80</v>
      </c>
      <c r="E154" s="42" t="s">
        <v>70</v>
      </c>
      <c r="F154" s="42">
        <v>-1845</v>
      </c>
      <c r="G154" s="43">
        <v>45716</v>
      </c>
    </row>
    <row r="155" spans="1:8" x14ac:dyDescent="0.25">
      <c r="A155" s="40">
        <v>151</v>
      </c>
      <c r="B155" s="41" t="s">
        <v>241</v>
      </c>
      <c r="C155" s="42" t="s">
        <v>2</v>
      </c>
      <c r="D155" s="42" t="s">
        <v>80</v>
      </c>
      <c r="E155" s="42" t="s">
        <v>14</v>
      </c>
      <c r="F155" s="42">
        <v>-4275</v>
      </c>
      <c r="G155" s="43">
        <v>45716</v>
      </c>
    </row>
    <row r="156" spans="1:8" x14ac:dyDescent="0.25">
      <c r="A156" s="40">
        <v>152</v>
      </c>
      <c r="B156" s="41" t="s">
        <v>242</v>
      </c>
      <c r="C156" s="42" t="s">
        <v>2</v>
      </c>
      <c r="D156" s="42" t="s">
        <v>80</v>
      </c>
      <c r="E156" s="42" t="s">
        <v>34</v>
      </c>
      <c r="F156" s="42">
        <v>-2700</v>
      </c>
      <c r="G156" s="43">
        <v>45716</v>
      </c>
    </row>
    <row r="157" spans="1:8" x14ac:dyDescent="0.25">
      <c r="A157" s="40">
        <v>153</v>
      </c>
      <c r="B157" s="41" t="s">
        <v>243</v>
      </c>
      <c r="C157" s="42" t="s">
        <v>2</v>
      </c>
      <c r="D157" s="42" t="s">
        <v>80</v>
      </c>
      <c r="E157" s="42" t="s">
        <v>16</v>
      </c>
      <c r="F157" s="42">
        <v>-7000</v>
      </c>
      <c r="G157" s="43">
        <v>45716</v>
      </c>
    </row>
    <row r="158" spans="1:8" x14ac:dyDescent="0.25">
      <c r="A158" s="40">
        <v>154</v>
      </c>
      <c r="B158" s="41" t="s">
        <v>244</v>
      </c>
      <c r="C158" s="42" t="s">
        <v>2</v>
      </c>
      <c r="D158" s="42" t="s">
        <v>80</v>
      </c>
      <c r="E158" s="42" t="s">
        <v>13</v>
      </c>
      <c r="F158" s="42">
        <v>-7150</v>
      </c>
      <c r="G158" s="43">
        <v>45716</v>
      </c>
    </row>
    <row r="159" spans="1:8" x14ac:dyDescent="0.25">
      <c r="A159" s="40">
        <v>155</v>
      </c>
      <c r="B159" s="41" t="s">
        <v>245</v>
      </c>
      <c r="C159" s="42" t="s">
        <v>2</v>
      </c>
      <c r="D159" s="42" t="s">
        <v>80</v>
      </c>
      <c r="E159" s="53" t="s">
        <v>246</v>
      </c>
      <c r="F159" s="42">
        <v>538.05999999999995</v>
      </c>
      <c r="G159" s="43">
        <v>45716</v>
      </c>
    </row>
    <row r="160" spans="1:8" s="47" customFormat="1" ht="26.45" customHeight="1" thickBot="1" x14ac:dyDescent="0.25">
      <c r="A160" s="63" t="s">
        <v>0</v>
      </c>
      <c r="B160" s="64"/>
      <c r="C160" s="64"/>
      <c r="D160" s="64"/>
      <c r="E160" s="65"/>
      <c r="F160" s="45">
        <f>SUM(F5:F159)</f>
        <v>-825341.4</v>
      </c>
      <c r="G160" s="46"/>
      <c r="H160" s="48"/>
    </row>
  </sheetData>
  <autoFilter ref="A4:J160" xr:uid="{3B284A6B-02DB-4AC5-8CB7-6E757353B477}"/>
  <sortState xmlns:xlrd2="http://schemas.microsoft.com/office/spreadsheetml/2017/richdata2" ref="A5:G158">
    <sortCondition ref="G5:G158"/>
  </sortState>
  <mergeCells count="3">
    <mergeCell ref="A1:G1"/>
    <mergeCell ref="A2:G2"/>
    <mergeCell ref="A160:E160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CAPA</vt:lpstr>
      <vt:lpstr>ORDEM BANCÁRIA</vt:lpstr>
      <vt:lpstr>FLUXO DE CAIXA</vt:lpstr>
      <vt:lpstr>COMPOSIÇÃO DAS DESPESAS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2025-03-18T10:37:54Z</cp:lastPrinted>
  <dcterms:created xsi:type="dcterms:W3CDTF">2024-02-07T18:43:34Z</dcterms:created>
  <dcterms:modified xsi:type="dcterms:W3CDTF">2025-03-21T11:22:46Z</dcterms:modified>
</cp:coreProperties>
</file>